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城乡居民基本养老保险基金收支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<sst xmlns="http://schemas.openxmlformats.org/spreadsheetml/2006/main" count="80" uniqueCount="41">
  <si>
    <t>2025年城乡居民基本养老保险基金收支预算调整表</t>
  </si>
  <si>
    <t>社预03表</t>
  </si>
  <si>
    <t>巴楚县</t>
  </si>
  <si>
    <t>单位：元</t>
  </si>
  <si>
    <t>项          目</t>
  </si>
  <si>
    <t>年初预算数</t>
  </si>
  <si>
    <t>调整数</t>
  </si>
  <si>
    <t>调整后预算数</t>
  </si>
  <si>
    <t>一、个人缴费收入</t>
  </si>
  <si>
    <t>一、基础养老金支出</t>
  </si>
  <si>
    <t xml:space="preserve">    其中:居民个人缴费收入</t>
  </si>
  <si>
    <t>二、个人账户养老金支出</t>
  </si>
  <si>
    <t xml:space="preserve">    被征地农民缴费补贴收入</t>
  </si>
  <si>
    <t>三、丧葬补助金支出</t>
  </si>
  <si>
    <t xml:space="preserve">    退捕渔民缴费补贴收入</t>
  </si>
  <si>
    <t>四、转移支出</t>
  </si>
  <si>
    <t xml:space="preserve">    财政为困难人员代缴收入</t>
  </si>
  <si>
    <t>五、其他支出</t>
  </si>
  <si>
    <t>二、财政补贴收入</t>
  </si>
  <si>
    <t>×</t>
  </si>
  <si>
    <t xml:space="preserve">    其中:财政对基础养老金的补贴</t>
  </si>
  <si>
    <t xml:space="preserve">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</si>
  <si>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</si>
  <si>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</si>
  <si>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</si>
  <si>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</si>
  <si>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</si>
  <si>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</si>
  <si>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</si>
  <si>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</si>
  <si>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</si>
  <si>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</si>
  <si>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</si>
  <si>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</si>
  <si>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</si>
  <si>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</si>
  <si>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</si>
  <si>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</si>
  <si>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</si>
  <si>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总         计</t>
  </si>
  <si>
    <t>第 3 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</si>
</sst>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\-#,##0.00"/>
    <numFmt numFmtId="177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sz val="25"/>
      <color indexed="8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sz val="10"/>
      <name val="宋体"/>
      <charset val="1"/>
    </font>
    <font>
      <sz val="11"/>
      <color indexed="8"/>
      <name val="宋体"/>
      <charset val="1"/>
    </font>
    <font>
      <sz val="12"/>
      <color indexed="8"/>
      <name val="宋体"/>
      <charset val="1"/>
    </font>
    <font>
      <b/>
      <sz val="11"/>
      <color rgb="FFFFFFFF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3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1"/>
      <color rgb="FF3F3F3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9C65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left" vertical="center"/>
    </xf>
    <xf numFmtId="0" fontId="5" fillId="2" borderId="0" xfId="49" applyFont="1" applyFill="1"/>
    <xf numFmtId="0" fontId="6" fillId="2" borderId="0" xfId="49" applyFont="1" applyFill="1" applyAlignment="1">
      <alignment horizontal="right" vertical="center"/>
    </xf>
    <xf numFmtId="0" fontId="7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left" vertical="center"/>
    </xf>
    <xf numFmtId="0" fontId="5" fillId="2" borderId="1" xfId="49" applyFont="1" applyFill="1" applyBorder="1"/>
    <xf numFmtId="0" fontId="5" fillId="2" borderId="1" xfId="49" applyFont="1" applyFill="1" applyBorder="1" applyAlignment="1">
      <alignment horizontal="right"/>
    </xf>
    <xf numFmtId="0" fontId="6" fillId="2" borderId="1" xfId="49" applyFont="1" applyFill="1" applyBorder="1" applyAlignment="1">
      <alignment horizontal="right" vertical="center"/>
    </xf>
    <xf numFmtId="0" fontId="7" fillId="2" borderId="2" xfId="49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vertical="center"/>
    </xf>
    <xf numFmtId="177" fontId="7" fillId="3" borderId="2" xfId="49" applyNumberFormat="1" applyFont="1" applyFill="1" applyBorder="1" applyAlignment="1">
      <alignment horizontal="right" vertical="center"/>
    </xf>
    <xf numFmtId="177" fontId="7" fillId="2" borderId="2" xfId="49" applyNumberFormat="1" applyFont="1" applyFill="1" applyBorder="1" applyAlignment="1">
      <alignment horizontal="right" vertical="center"/>
    </xf>
    <xf numFmtId="0" fontId="7" fillId="2" borderId="2" xfId="49" applyFont="1" applyFill="1" applyBorder="1" applyAlignment="1">
      <alignment vertical="center" wrapText="1"/>
    </xf>
    <xf numFmtId="176" fontId="7" fillId="2" borderId="2" xfId="49" applyNumberFormat="1" applyFont="1" applyFill="1" applyBorder="1" applyAlignment="1">
      <alignment horizontal="right" vertical="center" wrapText="1"/>
    </xf>
    <xf numFmtId="176" fontId="7" fillId="3" borderId="2" xfId="49" applyNumberFormat="1" applyFont="1" applyFill="1" applyBorder="1" applyAlignment="1">
      <alignment horizontal="right" vertical="center" wrapText="1"/>
    </xf>
    <xf numFmtId="49" fontId="7" fillId="2" borderId="2" xfId="49" applyNumberFormat="1" applyFont="1" applyFill="1" applyBorder="1" applyAlignment="1">
      <alignment horizontal="center" vertical="center"/>
    </xf>
    <xf numFmtId="0" fontId="7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tabSelected="1" zoomScalePageLayoutView="60" topLeftCell="A4" workbookViewId="0">
      <pane topLeftCell="B5" activePane="bottomRight" state="frozen"/>
      <selection activeCell="H23" sqref="H23"/>
    </sheetView>
  </sheetViews>
  <sheetFormatPr defaultColWidth="8" defaultRowHeight="14.25" outlineLevelCol="7"/>
  <cols>
    <col min="1" max="1" width="37.575" style="1"/>
    <col min="2" max="4" width="21.5083333333333" style="1"/>
    <col min="5" max="5" width="26.2416666666667" style="1"/>
    <col min="6" max="6" width="21.225" style="1"/>
    <col min="7" max="8" width="21.5083333333333" style="1"/>
  </cols>
  <sheetData>
    <row r="1" ht="45" customHeight="1" spans="1:8">
      <c r="A1" s="2" t="s">
        <v>0</v>
      </c>
      <c r="B1" s="3"/>
      <c r="C1" s="2"/>
      <c r="D1" s="2"/>
      <c r="E1" s="4"/>
      <c r="F1" s="2"/>
      <c r="G1" s="2"/>
      <c r="H1" s="2"/>
    </row>
    <row r="2" ht="18" customHeight="1" spans="1:8">
      <c r="A2" s="5"/>
      <c r="B2" s="6"/>
      <c r="C2" s="5"/>
      <c r="D2" s="5"/>
      <c r="E2" s="7"/>
      <c r="F2" s="5"/>
      <c r="G2" s="8"/>
      <c r="H2" s="9" t="s">
        <v>1</v>
      </c>
    </row>
    <row r="3" ht="18" customHeight="1" spans="1:8">
      <c r="A3" s="10" t="s">
        <v>2</v>
      </c>
      <c r="B3" s="11"/>
      <c r="C3" s="10"/>
      <c r="D3" s="10"/>
      <c r="E3" s="12"/>
      <c r="F3" s="13"/>
      <c r="G3" s="14"/>
      <c r="H3" s="15" t="s">
        <v>3</v>
      </c>
    </row>
    <row r="4" ht="26.25" customHeight="1" spans="1:8">
      <c r="A4" s="16" t="s">
        <v>4</v>
      </c>
      <c r="B4" s="16" t="s">
        <v>5</v>
      </c>
      <c r="C4" s="16" t="s">
        <v>6</v>
      </c>
      <c r="D4" s="16" t="s">
        <v>7</v>
      </c>
      <c r="E4" s="16" t="s">
        <v>4</v>
      </c>
      <c r="F4" s="16" t="s">
        <v>5</v>
      </c>
      <c r="G4" s="16" t="s">
        <v>6</v>
      </c>
      <c r="H4" s="16" t="s">
        <v>7</v>
      </c>
    </row>
    <row r="5" ht="26.25" customHeight="1" spans="1:8">
      <c r="A5" s="17" t="s">
        <v>8</v>
      </c>
      <c r="B5" s="18">
        <v>46978192</v>
      </c>
      <c r="C5" s="19">
        <v>1505758</v>
      </c>
      <c r="D5" s="18">
        <f t="shared" ref="D5:D21" si="0">B5+C5</f>
        <v>48483950</v>
      </c>
      <c r="E5" s="17" t="s">
        <v>9</v>
      </c>
      <c r="F5" s="18">
        <v>67963464</v>
      </c>
      <c r="G5" s="19">
        <v>14509764</v>
      </c>
      <c r="H5" s="18">
        <f>F5+G5</f>
        <v>82473228</v>
      </c>
    </row>
    <row r="6" ht="28.5" customHeight="1" spans="1:8">
      <c r="A6" s="20" t="s">
        <v>10</v>
      </c>
      <c r="B6" s="18">
        <v>45698200</v>
      </c>
      <c r="C6" s="19">
        <v>1505758</v>
      </c>
      <c r="D6" s="18">
        <f t="shared" si="0"/>
        <v>47203958</v>
      </c>
      <c r="E6" s="17" t="s">
        <v>11</v>
      </c>
      <c r="F6" s="18">
        <v>5382864</v>
      </c>
      <c r="G6" s="19">
        <v>1633914.36</v>
      </c>
      <c r="H6" s="18">
        <f>F6+G6</f>
        <v>7016778.36</v>
      </c>
    </row>
    <row r="7" ht="26.25" customHeight="1" spans="1:8">
      <c r="A7" s="20" t="s">
        <v>12</v>
      </c>
      <c r="B7" s="18">
        <v>0</v>
      </c>
      <c r="C7" s="21">
        <v>0</v>
      </c>
      <c r="D7" s="18">
        <f t="shared" si="0"/>
        <v>0</v>
      </c>
      <c r="E7" s="20" t="s">
        <v>13</v>
      </c>
      <c r="F7" s="22">
        <v>1340000</v>
      </c>
      <c r="G7" s="21">
        <v>0</v>
      </c>
      <c r="H7" s="22">
        <f>F7+G7</f>
        <v>1340000</v>
      </c>
    </row>
    <row r="8" ht="26.25" customHeight="1" spans="1:8">
      <c r="A8" s="20" t="s">
        <v>14</v>
      </c>
      <c r="B8" s="18">
        <v>0</v>
      </c>
      <c r="C8" s="21">
        <v>0</v>
      </c>
      <c r="D8" s="18">
        <f t="shared" si="0"/>
        <v>0</v>
      </c>
      <c r="E8" s="20" t="s">
        <v>15</v>
      </c>
      <c r="F8" s="22">
        <v>410000</v>
      </c>
      <c r="G8" s="21">
        <v>0</v>
      </c>
      <c r="H8" s="22">
        <f>F8+G8</f>
        <v>410000</v>
      </c>
    </row>
    <row r="9" ht="26.25" customHeight="1" spans="1:8">
      <c r="A9" s="20" t="s">
        <v>16</v>
      </c>
      <c r="B9" s="18">
        <v>1279992</v>
      </c>
      <c r="C9" s="21">
        <v>0</v>
      </c>
      <c r="D9" s="18">
        <f t="shared" si="0"/>
        <v>1279992</v>
      </c>
      <c r="E9" s="20" t="s">
        <v>17</v>
      </c>
      <c r="F9" s="22">
        <v>5000</v>
      </c>
      <c r="G9" s="21">
        <v>0</v>
      </c>
      <c r="H9" s="22">
        <f>F9+G9</f>
        <v>5000</v>
      </c>
    </row>
    <row r="10" ht="26.25" customHeight="1" spans="1:8">
      <c r="A10" s="17" t="s">
        <v>18</v>
      </c>
      <c r="B10" s="18">
        <v>3813878.4</v>
      </c>
      <c r="C10" s="19">
        <v>8501447.6</v>
      </c>
      <c r="D10" s="18">
        <f t="shared" si="0"/>
        <v>12315326</v>
      </c>
      <c r="E10" s="23" t="s">
        <v>19</v>
      </c>
      <c r="F10" s="23" t="s">
        <v>19</v>
      </c>
      <c r="G10" s="23" t="s">
        <v>19</v>
      </c>
      <c r="H10" s="23" t="s">
        <v>19</v>
      </c>
    </row>
    <row r="11" ht="26.25" customHeight="1" spans="1:8">
      <c r="A11" s="17" t="s">
        <v>20</v>
      </c>
      <c r="B11" s="18">
        <v>2420064</v>
      </c>
      <c r="C11" s="19">
        <v>7468734.6</v>
      </c>
      <c r="D11" s="18">
        <f t="shared" si="0"/>
        <v>9888798.6</v>
      </c>
      <c r="E11" s="23" t="s">
        <v>19</v>
      </c>
      <c r="F11" s="23" t="s">
        <v>19</v>
      </c>
      <c r="G11" s="23" t="s">
        <v>19</v>
      </c>
      <c r="H11" s="23" t="s">
        <v>19</v>
      </c>
    </row>
    <row r="12" ht="26.25" customHeight="1" spans="1:8">
      <c r="A12" s="17" t="s">
        <v>21</v>
      </c>
      <c r="B12" s="18">
        <v>1393814.4</v>
      </c>
      <c r="C12" s="19">
        <v>0</v>
      </c>
      <c r="D12" s="18">
        <f t="shared" si="0"/>
        <v>1393814.4</v>
      </c>
      <c r="E12" s="23" t="s">
        <v>19</v>
      </c>
      <c r="F12" s="23" t="s">
        <v>19</v>
      </c>
      <c r="G12" s="23" t="s">
        <v>19</v>
      </c>
      <c r="H12" s="23" t="s">
        <v>19</v>
      </c>
    </row>
    <row r="13" ht="27" customHeight="1" spans="1:8">
      <c r="A13" s="17" t="s">
        <v>22</v>
      </c>
      <c r="B13" s="18">
        <v>76440</v>
      </c>
      <c r="C13" s="19">
        <v>0</v>
      </c>
      <c r="D13" s="18">
        <f t="shared" si="0"/>
        <v>76440</v>
      </c>
      <c r="E13" s="23" t="s">
        <v>19</v>
      </c>
      <c r="F13" s="23" t="s">
        <v>19</v>
      </c>
      <c r="G13" s="23" t="s">
        <v>19</v>
      </c>
      <c r="H13" s="23" t="s">
        <v>19</v>
      </c>
    </row>
    <row r="14" ht="26.25" customHeight="1" spans="1:8">
      <c r="A14" s="17" t="s">
        <v>23</v>
      </c>
      <c r="B14" s="18">
        <v>1980000</v>
      </c>
      <c r="C14" s="19">
        <v>0</v>
      </c>
      <c r="D14" s="18">
        <f t="shared" si="0"/>
        <v>1980000</v>
      </c>
      <c r="E14" s="23" t="s">
        <v>19</v>
      </c>
      <c r="F14" s="23" t="s">
        <v>19</v>
      </c>
      <c r="G14" s="23" t="s">
        <v>19</v>
      </c>
      <c r="H14" s="23" t="s">
        <v>19</v>
      </c>
    </row>
    <row r="15" ht="26.25" customHeight="1" spans="1:8">
      <c r="A15" s="17" t="s">
        <v>24</v>
      </c>
      <c r="B15" s="18">
        <v>9673885.03</v>
      </c>
      <c r="C15" s="19">
        <v>0</v>
      </c>
      <c r="D15" s="18">
        <f t="shared" si="0"/>
        <v>9673885.03</v>
      </c>
      <c r="E15" s="23" t="s">
        <v>19</v>
      </c>
      <c r="F15" s="23" t="s">
        <v>19</v>
      </c>
      <c r="G15" s="23" t="s">
        <v>19</v>
      </c>
      <c r="H15" s="23" t="s">
        <v>19</v>
      </c>
    </row>
    <row r="16" ht="26.25" customHeight="1" spans="1:8">
      <c r="A16" s="17" t="s">
        <v>25</v>
      </c>
      <c r="B16" s="18">
        <v>465000</v>
      </c>
      <c r="C16" s="19">
        <v>0</v>
      </c>
      <c r="D16" s="18">
        <f t="shared" si="0"/>
        <v>465000</v>
      </c>
      <c r="E16" s="23" t="s">
        <v>19</v>
      </c>
      <c r="F16" s="23" t="s">
        <v>19</v>
      </c>
      <c r="G16" s="23" t="s">
        <v>19</v>
      </c>
      <c r="H16" s="23" t="s">
        <v>19</v>
      </c>
    </row>
    <row r="17" ht="26.25" customHeight="1" spans="1:8">
      <c r="A17" s="17" t="s">
        <v>26</v>
      </c>
      <c r="B17" s="18">
        <v>144000</v>
      </c>
      <c r="C17" s="19">
        <v>0</v>
      </c>
      <c r="D17" s="18">
        <f t="shared" si="0"/>
        <v>144000</v>
      </c>
      <c r="E17" s="23" t="s">
        <v>19</v>
      </c>
      <c r="F17" s="23" t="s">
        <v>19</v>
      </c>
      <c r="G17" s="23" t="s">
        <v>19</v>
      </c>
      <c r="H17" s="23" t="s">
        <v>19</v>
      </c>
    </row>
    <row r="18" ht="26.25" customHeight="1" spans="1:8">
      <c r="A18" s="17" t="s">
        <v>27</v>
      </c>
      <c r="B18" s="18">
        <v>63131395.43</v>
      </c>
      <c r="C18" s="18">
        <f>C5+C10+C13+C14+C15+C16+C17</f>
        <v>10007205.6</v>
      </c>
      <c r="D18" s="18">
        <f t="shared" si="0"/>
        <v>73138601.03</v>
      </c>
      <c r="E18" s="17" t="s">
        <v>28</v>
      </c>
      <c r="F18" s="18">
        <v>75101328</v>
      </c>
      <c r="G18" s="18">
        <f>G5+G6+G7+G8+G9</f>
        <v>16143678.36</v>
      </c>
      <c r="H18" s="18">
        <f t="shared" ref="H18:H24" si="1">F18+G18</f>
        <v>91245006.36</v>
      </c>
    </row>
    <row r="19" ht="26.25" customHeight="1" spans="1:8">
      <c r="A19" s="17" t="s">
        <v>29</v>
      </c>
      <c r="B19" s="18">
        <v>71240000</v>
      </c>
      <c r="C19" s="19">
        <v>8420000</v>
      </c>
      <c r="D19" s="18">
        <f t="shared" si="0"/>
        <v>79660000</v>
      </c>
      <c r="E19" s="17" t="s">
        <v>30</v>
      </c>
      <c r="F19" s="18">
        <v>0</v>
      </c>
      <c r="G19" s="19">
        <v>0</v>
      </c>
      <c r="H19" s="18">
        <f t="shared" si="1"/>
        <v>0</v>
      </c>
    </row>
    <row r="20" ht="26.25" customHeight="1" spans="1:8">
      <c r="A20" s="17" t="s">
        <v>31</v>
      </c>
      <c r="B20" s="18">
        <v>0</v>
      </c>
      <c r="C20" s="19">
        <v>0</v>
      </c>
      <c r="D20" s="18">
        <f t="shared" si="0"/>
        <v>0</v>
      </c>
      <c r="E20" s="17" t="s">
        <v>32</v>
      </c>
      <c r="F20" s="18">
        <v>0</v>
      </c>
      <c r="G20" s="19">
        <v>0</v>
      </c>
      <c r="H20" s="18">
        <f t="shared" si="1"/>
        <v>0</v>
      </c>
    </row>
    <row r="21" ht="26.25" customHeight="1" spans="1:8">
      <c r="A21" s="17" t="s">
        <v>33</v>
      </c>
      <c r="B21" s="18">
        <v>134371395.43</v>
      </c>
      <c r="C21" s="18">
        <f>C18+C19+C20</f>
        <v>18427205.6</v>
      </c>
      <c r="D21" s="18">
        <f t="shared" si="0"/>
        <v>152798601.03</v>
      </c>
      <c r="E21" s="17" t="s">
        <v>34</v>
      </c>
      <c r="F21" s="18">
        <v>75101328</v>
      </c>
      <c r="G21" s="18">
        <f>G18+G19+G20</f>
        <v>16143678.36</v>
      </c>
      <c r="H21" s="18">
        <f t="shared" si="1"/>
        <v>91245006.36</v>
      </c>
    </row>
    <row r="22" ht="26.25" customHeight="1" spans="1:8">
      <c r="A22" s="23" t="s">
        <v>19</v>
      </c>
      <c r="B22" s="23" t="s">
        <v>19</v>
      </c>
      <c r="C22" s="23" t="s">
        <v>19</v>
      </c>
      <c r="D22" s="23" t="s">
        <v>19</v>
      </c>
      <c r="E22" s="17" t="s">
        <v>35</v>
      </c>
      <c r="F22" s="18">
        <v>59270067.43</v>
      </c>
      <c r="G22" s="18">
        <f>C21-G21</f>
        <v>2283527.24</v>
      </c>
      <c r="H22" s="18">
        <f t="shared" si="1"/>
        <v>61553594.67</v>
      </c>
    </row>
    <row r="23" ht="26.25" customHeight="1" spans="1:8">
      <c r="A23" s="17" t="s">
        <v>36</v>
      </c>
      <c r="B23" s="18">
        <v>473445364.07</v>
      </c>
      <c r="C23" s="19">
        <v>0</v>
      </c>
      <c r="D23" s="18">
        <f>B23+C23</f>
        <v>473445364.07</v>
      </c>
      <c r="E23" s="17" t="s">
        <v>37</v>
      </c>
      <c r="F23" s="18">
        <f>B23+F22</f>
        <v>532715431.5</v>
      </c>
      <c r="G23" s="18">
        <f>C23+G22</f>
        <v>2283527.24</v>
      </c>
      <c r="H23" s="18">
        <f t="shared" si="1"/>
        <v>534998958.74</v>
      </c>
    </row>
    <row r="24" ht="26.25" customHeight="1" spans="1:8">
      <c r="A24" s="16" t="s">
        <v>38</v>
      </c>
      <c r="B24" s="18">
        <f>B21+B23</f>
        <v>607816759.5</v>
      </c>
      <c r="C24" s="18">
        <f>C21+C23</f>
        <v>18427205.6</v>
      </c>
      <c r="D24" s="18">
        <f>B24+C24</f>
        <v>626243965.1</v>
      </c>
      <c r="E24" s="16" t="s">
        <v>39</v>
      </c>
      <c r="F24" s="18">
        <f>F21+F23</f>
        <v>607816759.5</v>
      </c>
      <c r="G24" s="18">
        <f>G21+G23</f>
        <v>18427205.6</v>
      </c>
      <c r="H24" s="18">
        <f t="shared" si="1"/>
        <v>626243965.1</v>
      </c>
    </row>
    <row r="25" ht="27.75" customHeight="1" spans="1:8">
      <c r="A25" s="24"/>
      <c r="B25" s="6"/>
      <c r="C25" s="24"/>
      <c r="D25" s="24"/>
      <c r="E25" s="7"/>
      <c r="F25" s="24"/>
      <c r="G25" s="24"/>
      <c r="H25" s="25" t="s">
        <v>40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城乡居民基本养老保险基金收支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2025-12-01T15:44:00Z</dcterms:created>
  <dcterms:modified xsi:type="dcterms:W3CDTF">2026-02-27T07:29:52Z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KSOReadingLayout">
    <vt:bool>true</vt:bool>
  </property>
</Properties>
</file>