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城乡居民基本养老保险基金收支预" sheetId="1" r:id="rId1"/>
  </sheets>
  <calcPr calcId="144525" iterate="1" iterateCount="100" iterateDelta="0.001"/>
</workbook>
</file>

<file path=xl/sharedStrings.xml><?xml version="1.0" encoding="utf-8"?>
<sst xmlns="http://schemas.openxmlformats.org/spreadsheetml/2006/main" count="65" uniqueCount="38">
  <si>
    <t>2024年城乡居民基本养老保险基金收支预算调整表</t>
  </si>
  <si>
    <t>社预03表</t>
  </si>
  <si>
    <t>巴楚县社会保险管理局</t>
  </si>
  <si>
    <t>单位：元</t>
  </si>
  <si>
    <t>项          目</t>
  </si>
  <si>
    <t>年初预算数</t>
  </si>
  <si>
    <t>调整数</t>
  </si>
  <si>
    <t>调整后预算数</t>
  </si>
  <si>
    <t>一、个人缴费收入</t>
  </si>
  <si>
    <t>一、基础养老金支出</t>
  </si>
  <si>
    <t xml:space="preserve">    其中:财政为困难人员代缴收入</t>
  </si>
  <si>
    <t>二、个人账户养老金支出</t>
  </si>
  <si>
    <t>二、财政补贴收入</t>
  </si>
  <si>
    <t>三、丧葬补助金支出</t>
  </si>
  <si>
    <t xml:space="preserve">    其中:财政对基础养老金的补贴</t>
  </si>
  <si>
    <t>四、转移支出</t>
  </si>
  <si>
    <t xml:space="preserve">         财政对个人缴费的补贴</t>
  </si>
  <si>
    <t>五、其他支出</t>
  </si>
  <si>
    <t>三、集体补助收入</t>
  </si>
  <si>
    <t>×</t>
  </si>
  <si>
    <t>四、利息收入</t>
  </si>
  <si>
    <t>五、委托投资收益</t>
  </si>
  <si>
    <t>六、转移收入</t>
  </si>
  <si>
    <t>七、其他收入</t>
  </si>
  <si>
    <t>八、本年收入小计</t>
  </si>
  <si>
    <t>六、本年支出小计</t>
  </si>
  <si>
    <t>九、上级补助收入</t>
  </si>
  <si>
    <t>七、补助下级支出</t>
  </si>
  <si>
    <t>十、下级上解收入</t>
  </si>
  <si>
    <t>八、上解上级支出</t>
  </si>
  <si>
    <t>十一、本年收入合计</t>
  </si>
  <si>
    <t>九、本年支出合计</t>
  </si>
  <si>
    <t>十、本年收支结余</t>
  </si>
  <si>
    <t>十二、上年结余</t>
  </si>
  <si>
    <t>十一、年末滚存结余</t>
  </si>
  <si>
    <t>总        计</t>
  </si>
  <si>
    <t>总         计</t>
  </si>
  <si>
    <t>第 3 页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</si>
</sst>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,##0.00_ ;\-#,##0.00;;"/>
  </numFmts>
  <fonts count="27">
    <font>
      <sz val="11"/>
      <color theme="1"/>
      <name val="??"/>
      <charset val="134"/>
      <scheme val="minor"/>
    </font>
    <font>
      <sz val="10"/>
      <name val="宋体"/>
      <charset val="134"/>
    </font>
    <font>
      <sz val="25"/>
      <color indexed="8"/>
      <name val="宋体"/>
      <charset val="1"/>
    </font>
    <font>
      <b/>
      <sz val="12"/>
      <color indexed="8"/>
      <name val="宋体"/>
      <charset val="1"/>
    </font>
    <font>
      <sz val="10"/>
      <color indexed="8"/>
      <name val="宋体"/>
      <charset val="1"/>
    </font>
    <font>
      <sz val="10"/>
      <name val="宋体"/>
      <charset val="1"/>
    </font>
    <font>
      <sz val="11"/>
      <color indexed="8"/>
      <name val="宋体"/>
      <charset val="1"/>
    </font>
    <font>
      <sz val="12"/>
      <color indexed="8"/>
      <name val="宋体"/>
      <charset val="1"/>
    </font>
    <font>
      <sz val="11"/>
      <color rgb="FFFF0000"/>
      <name val="??"/>
      <charset val="0"/>
      <scheme val="minor"/>
    </font>
    <font>
      <b/>
      <sz val="18"/>
      <color theme="3"/>
      <name val="??"/>
      <charset val="134"/>
      <scheme val="minor"/>
    </font>
    <font>
      <sz val="11"/>
      <color theme="1"/>
      <name val="??"/>
      <charset val="0"/>
      <scheme val="minor"/>
    </font>
    <font>
      <b/>
      <sz val="11"/>
      <color theme="3"/>
      <name val="??"/>
      <charset val="134"/>
      <scheme val="minor"/>
    </font>
    <font>
      <sz val="11"/>
      <color rgb="FF9C0006"/>
      <name val="??"/>
      <charset val="0"/>
      <scheme val="minor"/>
    </font>
    <font>
      <b/>
      <sz val="11"/>
      <color rgb="FFFFFFFF"/>
      <name val="??"/>
      <charset val="0"/>
      <scheme val="minor"/>
    </font>
    <font>
      <i/>
      <sz val="11"/>
      <color rgb="FF7F7F7F"/>
      <name val="??"/>
      <charset val="0"/>
      <scheme val="minor"/>
    </font>
    <font>
      <sz val="11"/>
      <color theme="0"/>
      <name val="??"/>
      <charset val="0"/>
      <scheme val="minor"/>
    </font>
    <font>
      <sz val="11"/>
      <color rgb="FF9C6500"/>
      <name val="??"/>
      <charset val="0"/>
      <scheme val="minor"/>
    </font>
    <font>
      <sz val="11"/>
      <color rgb="FF3F3F76"/>
      <name val="??"/>
      <charset val="0"/>
      <scheme val="minor"/>
    </font>
    <font>
      <b/>
      <sz val="11"/>
      <color rgb="FFFA7D00"/>
      <name val="??"/>
      <charset val="0"/>
      <scheme val="minor"/>
    </font>
    <font>
      <sz val="11"/>
      <color rgb="FFFA7D00"/>
      <name val="??"/>
      <charset val="0"/>
      <scheme val="minor"/>
    </font>
    <font>
      <b/>
      <sz val="15"/>
      <color theme="3"/>
      <name val="??"/>
      <charset val="134"/>
      <scheme val="minor"/>
    </font>
    <font>
      <u/>
      <sz val="11"/>
      <color rgb="FF0000FF"/>
      <name val="??"/>
      <charset val="0"/>
      <scheme val="minor"/>
    </font>
    <font>
      <u/>
      <sz val="11"/>
      <color rgb="FF800080"/>
      <name val="??"/>
      <charset val="0"/>
      <scheme val="minor"/>
    </font>
    <font>
      <b/>
      <sz val="11"/>
      <color theme="1"/>
      <name val="??"/>
      <charset val="0"/>
      <scheme val="minor"/>
    </font>
    <font>
      <b/>
      <sz val="13"/>
      <color theme="3"/>
      <name val="??"/>
      <charset val="134"/>
      <scheme val="minor"/>
    </font>
    <font>
      <sz val="11"/>
      <color rgb="FF006100"/>
      <name val="??"/>
      <charset val="0"/>
      <scheme val="minor"/>
    </font>
    <font>
      <b/>
      <sz val="11"/>
      <color rgb="FF3F3F3F"/>
      <name val="??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8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7" fillId="17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6" fillId="20" borderId="10" applyNumberFormat="0" applyAlignment="0" applyProtection="0">
      <alignment vertical="center"/>
    </xf>
    <xf numFmtId="0" fontId="18" fillId="20" borderId="5" applyNumberFormat="0" applyAlignment="0" applyProtection="0">
      <alignment vertical="center"/>
    </xf>
    <xf numFmtId="0" fontId="13" fillId="11" borderId="4" applyNumberFormat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0" fillId="0" borderId="0"/>
  </cellStyleXfs>
  <cellXfs count="25">
    <xf numFmtId="0" fontId="0" fillId="0" borderId="0" xfId="49"/>
    <xf numFmtId="0" fontId="1" fillId="0" borderId="0" xfId="49" applyFont="1" applyFill="1"/>
    <xf numFmtId="0" fontId="2" fillId="2" borderId="0" xfId="49" applyFont="1" applyFill="1" applyAlignment="1">
      <alignment horizontal="center" vertical="center"/>
    </xf>
    <xf numFmtId="0" fontId="2" fillId="2" borderId="0" xfId="49" applyFont="1" applyFill="1" applyAlignment="1">
      <alignment vertical="center"/>
    </xf>
    <xf numFmtId="0" fontId="2" fillId="2" borderId="0" xfId="49" applyFont="1" applyFill="1" applyAlignment="1">
      <alignment horizontal="left" vertical="center"/>
    </xf>
    <xf numFmtId="0" fontId="3" fillId="2" borderId="0" xfId="49" applyFont="1" applyFill="1" applyAlignment="1">
      <alignment horizontal="center" vertical="center"/>
    </xf>
    <xf numFmtId="0" fontId="4" fillId="2" borderId="0" xfId="49" applyFont="1" applyFill="1" applyAlignment="1">
      <alignment vertical="center"/>
    </xf>
    <xf numFmtId="0" fontId="4" fillId="2" borderId="0" xfId="49" applyFont="1" applyFill="1" applyAlignment="1">
      <alignment horizontal="left" vertical="center"/>
    </xf>
    <xf numFmtId="0" fontId="5" fillId="2" borderId="0" xfId="49" applyFont="1" applyFill="1"/>
    <xf numFmtId="0" fontId="6" fillId="2" borderId="0" xfId="49" applyFont="1" applyFill="1" applyAlignment="1">
      <alignment horizontal="right" vertical="center"/>
    </xf>
    <xf numFmtId="0" fontId="7" fillId="2" borderId="1" xfId="49" applyFont="1" applyFill="1" applyBorder="1" applyAlignment="1">
      <alignment vertical="center"/>
    </xf>
    <xf numFmtId="0" fontId="4" fillId="2" borderId="1" xfId="49" applyFont="1" applyFill="1" applyBorder="1" applyAlignment="1">
      <alignment vertical="center"/>
    </xf>
    <xf numFmtId="0" fontId="4" fillId="2" borderId="1" xfId="49" applyFont="1" applyFill="1" applyBorder="1" applyAlignment="1">
      <alignment horizontal="left" vertical="center"/>
    </xf>
    <xf numFmtId="0" fontId="5" fillId="2" borderId="1" xfId="49" applyFont="1" applyFill="1" applyBorder="1"/>
    <xf numFmtId="0" fontId="5" fillId="2" borderId="1" xfId="49" applyFont="1" applyFill="1" applyBorder="1" applyAlignment="1">
      <alignment horizontal="right"/>
    </xf>
    <xf numFmtId="0" fontId="6" fillId="2" borderId="1" xfId="49" applyFont="1" applyFill="1" applyBorder="1" applyAlignment="1">
      <alignment horizontal="right" vertical="center"/>
    </xf>
    <xf numFmtId="0" fontId="7" fillId="2" borderId="2" xfId="49" applyFont="1" applyFill="1" applyBorder="1" applyAlignment="1">
      <alignment horizontal="center" vertical="center"/>
    </xf>
    <xf numFmtId="0" fontId="7" fillId="2" borderId="2" xfId="49" applyFont="1" applyFill="1" applyBorder="1" applyAlignment="1">
      <alignment vertical="center"/>
    </xf>
    <xf numFmtId="176" fontId="7" fillId="3" borderId="2" xfId="49" applyNumberFormat="1" applyFont="1" applyFill="1" applyBorder="1" applyAlignment="1">
      <alignment horizontal="right" vertical="center"/>
    </xf>
    <xf numFmtId="176" fontId="7" fillId="2" borderId="2" xfId="49" applyNumberFormat="1" applyFont="1" applyFill="1" applyBorder="1" applyAlignment="1">
      <alignment horizontal="right" vertical="center"/>
    </xf>
    <xf numFmtId="0" fontId="7" fillId="2" borderId="2" xfId="49" applyFont="1" applyFill="1" applyBorder="1" applyAlignment="1">
      <alignment vertical="center" wrapText="1"/>
    </xf>
    <xf numFmtId="176" fontId="7" fillId="2" borderId="2" xfId="49" applyNumberFormat="1" applyFont="1" applyFill="1" applyBorder="1" applyAlignment="1">
      <alignment horizontal="left" vertical="center"/>
    </xf>
    <xf numFmtId="49" fontId="7" fillId="2" borderId="2" xfId="49" applyNumberFormat="1" applyFont="1" applyFill="1" applyBorder="1" applyAlignment="1">
      <alignment horizontal="center" vertical="center"/>
    </xf>
    <xf numFmtId="0" fontId="7" fillId="2" borderId="0" xfId="49" applyFont="1" applyFill="1" applyAlignment="1">
      <alignment vertical="center"/>
    </xf>
    <xf numFmtId="0" fontId="4" fillId="2" borderId="0" xfId="49" applyFont="1" applyFill="1" applyAlignment="1">
      <alignment horizontal="right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FFFFFF"/>
      <rgbColor rgb="00800080"/>
      <rgbColor rgb="000000FF"/>
      <rgbColor rgb="00C0C0C0"/>
      <rgbColor rgb="0000FF00"/>
      <rgbColor rgb="009999FF"/>
      <rgbColor rgb="00FF0000"/>
      <rgbColor rgb="00FFFFCC"/>
      <rgbColor rgb="0000FFFF"/>
      <rgbColor rgb="00660066"/>
      <rgbColor rgb="00FF00FF"/>
      <rgbColor rgb="000066CC"/>
      <rgbColor rgb="00FFFF00"/>
      <rgbColor rgb="00000080"/>
      <rgbColor rgb="00000080"/>
      <rgbColor rgb="00FFFF00"/>
      <rgbColor rgb="00008000"/>
      <rgbColor rgb="00800080"/>
      <rgbColor rgb="00800000"/>
      <rgbColor rgb="00008080"/>
      <rgbColor rgb="00008080"/>
      <rgbColor rgb="0000CCFF"/>
      <rgbColor rgb="00800080"/>
      <rgbColor rgb="00CCFFCC"/>
      <rgbColor rgb="00808000"/>
      <rgbColor rgb="0099CCFF"/>
      <rgbColor rgb="00C0C0C0"/>
      <rgbColor rgb="00CC99FF"/>
      <rgbColor rgb="00808080"/>
      <rgbColor rgb="003366FF"/>
      <rgbColor rgb="00FF9999"/>
      <rgbColor rgb="0099CC00"/>
      <rgbColor rgb="00663399"/>
      <rgbColor rgb="00FF9900"/>
      <rgbColor rgb="00CCFFFF"/>
      <rgbColor rgb="00666699"/>
      <rgbColor rgb="00FFFFCC"/>
      <rgbColor rgb="00003366"/>
      <rgbColor rgb="00660066"/>
      <rgbColor rgb="00003300"/>
      <rgbColor rgb="008080FF"/>
      <rgbColor rgb="00993300"/>
      <rgbColor rgb="00CC6600"/>
      <rgbColor rgb="00333399"/>
      <rgbColor rgb="00FFCCCC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2"/>
  <sheetViews>
    <sheetView showGridLines="0" tabSelected="1" zoomScalePageLayoutView="60" workbookViewId="0">
      <pane topLeftCell="B5" activePane="bottomRight" state="frozen"/>
      <selection activeCell="H20" sqref="H20"/>
    </sheetView>
  </sheetViews>
  <sheetFormatPr defaultColWidth="8" defaultRowHeight="14.25" outlineLevelCol="7"/>
  <cols>
    <col min="1" max="1" width="37.575" style="1"/>
    <col min="2" max="4" width="21.5083333333333" style="1"/>
    <col min="5" max="5" width="26.2416666666667" style="1"/>
    <col min="6" max="6" width="21.225" style="1"/>
    <col min="7" max="8" width="21.5083333333333" style="1"/>
  </cols>
  <sheetData>
    <row r="1" ht="45" customHeight="1" spans="1:8">
      <c r="A1" s="2" t="s">
        <v>0</v>
      </c>
      <c r="B1" s="3"/>
      <c r="C1" s="2"/>
      <c r="D1" s="2"/>
      <c r="E1" s="4"/>
      <c r="F1" s="2"/>
      <c r="G1" s="2"/>
      <c r="H1" s="2"/>
    </row>
    <row r="2" ht="18" customHeight="1" spans="1:8">
      <c r="A2" s="5"/>
      <c r="B2" s="6"/>
      <c r="C2" s="5"/>
      <c r="D2" s="5"/>
      <c r="E2" s="7"/>
      <c r="F2" s="5"/>
      <c r="G2" s="8"/>
      <c r="H2" s="9" t="s">
        <v>1</v>
      </c>
    </row>
    <row r="3" ht="18" customHeight="1" spans="1:8">
      <c r="A3" s="10" t="s">
        <v>2</v>
      </c>
      <c r="B3" s="11"/>
      <c r="C3" s="10"/>
      <c r="D3" s="10"/>
      <c r="E3" s="12"/>
      <c r="F3" s="13"/>
      <c r="G3" s="14"/>
      <c r="H3" s="15" t="s">
        <v>3</v>
      </c>
    </row>
    <row r="4" ht="26.25" customHeight="1" spans="1:8">
      <c r="A4" s="16" t="s">
        <v>4</v>
      </c>
      <c r="B4" s="16" t="s">
        <v>5</v>
      </c>
      <c r="C4" s="16" t="s">
        <v>6</v>
      </c>
      <c r="D4" s="16" t="s">
        <v>7</v>
      </c>
      <c r="E4" s="16" t="s">
        <v>4</v>
      </c>
      <c r="F4" s="16" t="s">
        <v>5</v>
      </c>
      <c r="G4" s="16" t="s">
        <v>6</v>
      </c>
      <c r="H4" s="16" t="s">
        <v>7</v>
      </c>
    </row>
    <row r="5" ht="26.25" customHeight="1" spans="1:8">
      <c r="A5" s="17" t="s">
        <v>8</v>
      </c>
      <c r="B5" s="18">
        <v>36961641</v>
      </c>
      <c r="C5" s="19">
        <v>8240355</v>
      </c>
      <c r="D5" s="18">
        <f t="shared" ref="D5:D18" si="0">B5+C5</f>
        <v>45201996</v>
      </c>
      <c r="E5" s="17" t="s">
        <v>9</v>
      </c>
      <c r="F5" s="18">
        <v>53076006</v>
      </c>
      <c r="G5" s="19">
        <v>4994778</v>
      </c>
      <c r="H5" s="18">
        <f>F5+G5</f>
        <v>58070784</v>
      </c>
    </row>
    <row r="6" ht="28.5" customHeight="1" spans="1:8">
      <c r="A6" s="20" t="s">
        <v>10</v>
      </c>
      <c r="B6" s="18">
        <v>1275696</v>
      </c>
      <c r="C6" s="19">
        <v>0</v>
      </c>
      <c r="D6" s="18">
        <f t="shared" si="0"/>
        <v>1275696</v>
      </c>
      <c r="E6" s="17" t="s">
        <v>11</v>
      </c>
      <c r="F6" s="18">
        <v>4373592.3</v>
      </c>
      <c r="G6" s="19">
        <v>0</v>
      </c>
      <c r="H6" s="18">
        <f>F6+G6</f>
        <v>4373592.3</v>
      </c>
    </row>
    <row r="7" ht="26.25" customHeight="1" spans="1:8">
      <c r="A7" s="17" t="s">
        <v>12</v>
      </c>
      <c r="B7" s="18">
        <v>65232535</v>
      </c>
      <c r="C7" s="19">
        <v>11411315</v>
      </c>
      <c r="D7" s="18">
        <f t="shared" si="0"/>
        <v>76643850</v>
      </c>
      <c r="E7" s="17" t="s">
        <v>13</v>
      </c>
      <c r="F7" s="18">
        <v>2850000</v>
      </c>
      <c r="G7" s="19">
        <v>-1660000</v>
      </c>
      <c r="H7" s="18">
        <f>F7+G7</f>
        <v>1190000</v>
      </c>
    </row>
    <row r="8" ht="26.25" customHeight="1" spans="1:8">
      <c r="A8" s="17" t="s">
        <v>14</v>
      </c>
      <c r="B8" s="18">
        <v>53483645</v>
      </c>
      <c r="C8" s="19">
        <v>11411315</v>
      </c>
      <c r="D8" s="18">
        <f t="shared" si="0"/>
        <v>64894960</v>
      </c>
      <c r="E8" s="21" t="s">
        <v>15</v>
      </c>
      <c r="F8" s="18">
        <v>601200</v>
      </c>
      <c r="G8" s="19">
        <v>0</v>
      </c>
      <c r="H8" s="18">
        <f>F8+G8</f>
        <v>601200</v>
      </c>
    </row>
    <row r="9" ht="26.25" customHeight="1" spans="1:8">
      <c r="A9" s="17" t="s">
        <v>16</v>
      </c>
      <c r="B9" s="18">
        <v>8898890</v>
      </c>
      <c r="C9" s="19">
        <v>0</v>
      </c>
      <c r="D9" s="18">
        <f t="shared" si="0"/>
        <v>8898890</v>
      </c>
      <c r="E9" s="21" t="s">
        <v>17</v>
      </c>
      <c r="F9" s="18">
        <v>13578</v>
      </c>
      <c r="G9" s="19">
        <v>0</v>
      </c>
      <c r="H9" s="18">
        <f>F9+G9</f>
        <v>13578</v>
      </c>
    </row>
    <row r="10" ht="27" customHeight="1" spans="1:8">
      <c r="A10" s="17" t="s">
        <v>18</v>
      </c>
      <c r="B10" s="18">
        <v>0</v>
      </c>
      <c r="C10" s="19">
        <v>0</v>
      </c>
      <c r="D10" s="18">
        <f t="shared" si="0"/>
        <v>0</v>
      </c>
      <c r="E10" s="22" t="s">
        <v>19</v>
      </c>
      <c r="F10" s="22" t="s">
        <v>19</v>
      </c>
      <c r="G10" s="22" t="s">
        <v>19</v>
      </c>
      <c r="H10" s="22" t="s">
        <v>19</v>
      </c>
    </row>
    <row r="11" ht="26.25" customHeight="1" spans="1:8">
      <c r="A11" s="17" t="s">
        <v>20</v>
      </c>
      <c r="B11" s="18">
        <v>3200000</v>
      </c>
      <c r="C11" s="19">
        <v>0</v>
      </c>
      <c r="D11" s="18">
        <f t="shared" si="0"/>
        <v>3200000</v>
      </c>
      <c r="E11" s="22" t="s">
        <v>19</v>
      </c>
      <c r="F11" s="22" t="s">
        <v>19</v>
      </c>
      <c r="G11" s="22" t="s">
        <v>19</v>
      </c>
      <c r="H11" s="22" t="s">
        <v>19</v>
      </c>
    </row>
    <row r="12" ht="26.25" customHeight="1" spans="1:8">
      <c r="A12" s="17" t="s">
        <v>21</v>
      </c>
      <c r="B12" s="18">
        <v>4872488.91</v>
      </c>
      <c r="C12" s="19">
        <v>0</v>
      </c>
      <c r="D12" s="18">
        <f t="shared" si="0"/>
        <v>4872488.91</v>
      </c>
      <c r="E12" s="22" t="s">
        <v>19</v>
      </c>
      <c r="F12" s="22" t="s">
        <v>19</v>
      </c>
      <c r="G12" s="22" t="s">
        <v>19</v>
      </c>
      <c r="H12" s="22" t="s">
        <v>19</v>
      </c>
    </row>
    <row r="13" ht="26.25" customHeight="1" spans="1:8">
      <c r="A13" s="17" t="s">
        <v>22</v>
      </c>
      <c r="B13" s="18">
        <v>386000</v>
      </c>
      <c r="C13" s="19">
        <v>0</v>
      </c>
      <c r="D13" s="18">
        <f t="shared" si="0"/>
        <v>386000</v>
      </c>
      <c r="E13" s="22" t="s">
        <v>19</v>
      </c>
      <c r="F13" s="22" t="s">
        <v>19</v>
      </c>
      <c r="G13" s="22" t="s">
        <v>19</v>
      </c>
      <c r="H13" s="22" t="s">
        <v>19</v>
      </c>
    </row>
    <row r="14" ht="26.25" customHeight="1" spans="1:8">
      <c r="A14" s="17" t="s">
        <v>23</v>
      </c>
      <c r="B14" s="18">
        <v>723500</v>
      </c>
      <c r="C14" s="19">
        <v>0</v>
      </c>
      <c r="D14" s="18">
        <f t="shared" si="0"/>
        <v>723500</v>
      </c>
      <c r="E14" s="22" t="s">
        <v>19</v>
      </c>
      <c r="F14" s="22" t="s">
        <v>19</v>
      </c>
      <c r="G14" s="22" t="s">
        <v>19</v>
      </c>
      <c r="H14" s="22" t="s">
        <v>19</v>
      </c>
    </row>
    <row r="15" ht="26.25" customHeight="1" spans="1:8">
      <c r="A15" s="17" t="s">
        <v>24</v>
      </c>
      <c r="B15" s="18">
        <v>111376164.91</v>
      </c>
      <c r="C15" s="18">
        <f>C5+C7+C10+C11+C12+C13+C14</f>
        <v>19651670</v>
      </c>
      <c r="D15" s="18">
        <f t="shared" si="0"/>
        <v>131027834.91</v>
      </c>
      <c r="E15" s="17" t="s">
        <v>25</v>
      </c>
      <c r="F15" s="18">
        <v>60914376.3</v>
      </c>
      <c r="G15" s="18">
        <f>G5+G6+G7+G8+G9</f>
        <v>3334778</v>
      </c>
      <c r="H15" s="18">
        <f t="shared" ref="H15:H21" si="1">F15+G15</f>
        <v>64249154.3</v>
      </c>
    </row>
    <row r="16" ht="26.25" customHeight="1" spans="1:8">
      <c r="A16" s="17" t="s">
        <v>26</v>
      </c>
      <c r="B16" s="18">
        <v>0</v>
      </c>
      <c r="C16" s="19">
        <v>0</v>
      </c>
      <c r="D16" s="18">
        <f t="shared" si="0"/>
        <v>0</v>
      </c>
      <c r="E16" s="17" t="s">
        <v>27</v>
      </c>
      <c r="F16" s="18">
        <v>0</v>
      </c>
      <c r="G16" s="19">
        <v>0</v>
      </c>
      <c r="H16" s="18">
        <f t="shared" si="1"/>
        <v>0</v>
      </c>
    </row>
    <row r="17" ht="26.25" customHeight="1" spans="1:8">
      <c r="A17" s="17" t="s">
        <v>28</v>
      </c>
      <c r="B17" s="18">
        <v>0</v>
      </c>
      <c r="C17" s="19">
        <v>0</v>
      </c>
      <c r="D17" s="18">
        <f t="shared" si="0"/>
        <v>0</v>
      </c>
      <c r="E17" s="17" t="s">
        <v>29</v>
      </c>
      <c r="F17" s="18">
        <v>0</v>
      </c>
      <c r="G17" s="19">
        <v>0</v>
      </c>
      <c r="H17" s="18">
        <f t="shared" si="1"/>
        <v>0</v>
      </c>
    </row>
    <row r="18" ht="26.25" customHeight="1" spans="1:8">
      <c r="A18" s="17" t="s">
        <v>30</v>
      </c>
      <c r="B18" s="18">
        <v>111376164.91</v>
      </c>
      <c r="C18" s="18">
        <f>C15+C16+C17</f>
        <v>19651670</v>
      </c>
      <c r="D18" s="18">
        <f t="shared" si="0"/>
        <v>131027834.91</v>
      </c>
      <c r="E18" s="17" t="s">
        <v>31</v>
      </c>
      <c r="F18" s="18">
        <v>60914376.3</v>
      </c>
      <c r="G18" s="18">
        <f>G15+G16+G17</f>
        <v>3334778</v>
      </c>
      <c r="H18" s="18">
        <f t="shared" si="1"/>
        <v>64249154.3</v>
      </c>
    </row>
    <row r="19" ht="26.25" customHeight="1" spans="1:8">
      <c r="A19" s="22" t="s">
        <v>19</v>
      </c>
      <c r="B19" s="22" t="s">
        <v>19</v>
      </c>
      <c r="C19" s="22" t="s">
        <v>19</v>
      </c>
      <c r="D19" s="22" t="s">
        <v>19</v>
      </c>
      <c r="E19" s="17" t="s">
        <v>32</v>
      </c>
      <c r="F19" s="18">
        <v>50461788.61</v>
      </c>
      <c r="G19" s="18">
        <f>C18-G18</f>
        <v>16316892</v>
      </c>
      <c r="H19" s="18">
        <f t="shared" si="1"/>
        <v>66778680.61</v>
      </c>
    </row>
    <row r="20" ht="26.25" customHeight="1" spans="1:8">
      <c r="A20" s="17" t="s">
        <v>33</v>
      </c>
      <c r="B20" s="18">
        <v>399252809.88</v>
      </c>
      <c r="C20" s="19">
        <v>0</v>
      </c>
      <c r="D20" s="18">
        <f>B20+C20</f>
        <v>399252809.88</v>
      </c>
      <c r="E20" s="17" t="s">
        <v>34</v>
      </c>
      <c r="F20" s="18">
        <f>B20+F19</f>
        <v>449714598.49</v>
      </c>
      <c r="G20" s="18">
        <f>C20+G19</f>
        <v>16316892</v>
      </c>
      <c r="H20" s="18">
        <f t="shared" si="1"/>
        <v>466031490.49</v>
      </c>
    </row>
    <row r="21" ht="26.25" customHeight="1" spans="1:8">
      <c r="A21" s="16" t="s">
        <v>35</v>
      </c>
      <c r="B21" s="18">
        <f>B18+B20</f>
        <v>510628974.79</v>
      </c>
      <c r="C21" s="18">
        <f>C18+C20</f>
        <v>19651670</v>
      </c>
      <c r="D21" s="18">
        <f>B21+C21</f>
        <v>530280644.79</v>
      </c>
      <c r="E21" s="16" t="s">
        <v>36</v>
      </c>
      <c r="F21" s="18">
        <f>F18+F20</f>
        <v>510628974.79</v>
      </c>
      <c r="G21" s="18">
        <f>G18+G20</f>
        <v>19651670</v>
      </c>
      <c r="H21" s="18">
        <f t="shared" si="1"/>
        <v>530280644.79</v>
      </c>
    </row>
    <row r="22" ht="27.75" customHeight="1" spans="1:8">
      <c r="A22" s="23"/>
      <c r="B22" s="6"/>
      <c r="C22" s="23"/>
      <c r="D22" s="23"/>
      <c r="E22" s="7"/>
      <c r="F22" s="23"/>
      <c r="G22" s="23"/>
      <c r="H22" s="24" t="s">
        <v>37</v>
      </c>
    </row>
  </sheetData>
  <mergeCells count="1">
    <mergeCell ref="A1:H1"/>
  </mergeCells>
  <printOptions horizontalCentered="1"/>
  <pageMargins left="0.393700787401575" right="0.393700787401575" top="0.393700787401575" bottom="0.393700787401575" header="0.51181" footer="0.51181"/>
  <pageSetup paperSize="9" scale="75" pageOrder="overThenDown" orientation="landscape" errors="blank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城乡居民基本养老保险基金收支预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2024-12-03T17:31:00Z</dcterms:created>
  <dcterms:modified xsi:type="dcterms:W3CDTF">2026-02-27T07:29:31Z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2052-11.8.2.8875</vt:lpwstr>
  </property>
</Properties>
</file>