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 activeTab="1"/>
  </bookViews>
  <sheets>
    <sheet name="1" sheetId="1" r:id="rId1"/>
    <sheet name="定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<sst xmlns="http://schemas.openxmlformats.org/spreadsheetml/2006/main" count="35">
  <si>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附件1</t>
  </si>
  <si>
    <t>普惠金融发展专项2021年自治区预算指标分配表</t>
  </si>
  <si>
    <t>单位：万元</t>
  </si>
  <si>
    <t>县（市）</t>
  </si>
  <si>
    <t>2020年自治区财政可用金额</t>
  </si>
  <si>
    <t>2020年自治区资金预测</t>
  </si>
  <si>
    <t>本次分配下达金额</t>
  </si>
  <si>
    <t>2019年结余</t>
  </si>
  <si>
    <t>2020年分配</t>
  </si>
  <si>
    <t>合计</t>
  </si>
  <si>
    <t>2020年创业担保贷款发放</t>
  </si>
  <si>
    <t>2020年贴息资金预测</t>
  </si>
  <si>
    <t>2021年
存量贷款贴
息资金预计</t>
  </si>
  <si>
    <t>2021年
资金分配</t>
  </si>
  <si>
    <t>本次下达
合计</t>
  </si>
  <si>
    <t>企业</t>
  </si>
  <si>
    <t>个人</t>
  </si>
  <si>
    <t>列次</t>
  </si>
  <si>
    <t>3=1+2</t>
  </si>
  <si>
    <t>6=4+5</t>
  </si>
  <si>
    <t>7=4*(3.85%*0.3*0.5)</t>
  </si>
  <si>
    <t>8=5*(3.85%*0.3)</t>
  </si>
  <si>
    <t>9=7+8</t>
  </si>
  <si>
    <t>10=9</t>
  </si>
  <si>
    <t>12=10+11</t>
  </si>
  <si>
    <t>合    计</t>
  </si>
  <si>
    <t>巴楚县</t>
  </si>
  <si>
    <t xml:space="preserve">  说明：2020年创业担保贷款发放金额统计时间截至2020年12月28日，数据来源于地区人社局。</t>
  </si>
  <si>
    <t>序号</t>
  </si>
  <si>
    <t>单位/县市</t>
  </si>
  <si>
    <t>项目名称</t>
  </si>
  <si>
    <t>金额</t>
  </si>
  <si>
    <t>备注</t>
  </si>
  <si>
    <t>巴楚县人力资源和社会保障局</t>
  </si>
  <si>
    <t>自治区普惠金融发展专项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</si>
</sst>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_);[Red]\(0.0\)"/>
    <numFmt numFmtId="177" formatCode="0_ "/>
    <numFmt numFmtId="41" formatCode="_ * #,##0_ ;_ * \-#,##0_ ;_ * &quot;-&quot;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民族自治地区名单2008031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4.25"/>
  <cols>
    <col min="1" max="1" width="10.3" style="1" customWidth="1"/>
    <col min="2" max="3" width="12" style="1" customWidth="1"/>
    <col min="4" max="4" width="9.75" style="1" customWidth="1"/>
    <col min="5" max="5" width="7" style="1" customWidth="1"/>
    <col min="6" max="6" width="7.2" style="1" customWidth="1"/>
    <col min="7" max="7" width="8.625" style="1" customWidth="1"/>
    <col min="8" max="8" width="15.25" style="1" customWidth="1"/>
    <col min="9" max="9" width="12.375" style="1" customWidth="1"/>
    <col min="10" max="10" width="7.4" style="1" customWidth="1"/>
    <col min="11" max="11" width="11.5" style="1" customWidth="1"/>
    <col min="12" max="12" width="9.625" style="1" customWidth="1"/>
    <col min="13" max="13" width="9.5" style="1" customWidth="1"/>
    <col min="14" max="14" width="12.75" style="1" customWidth="1"/>
    <col min="15" max="16384" width="9" style="1"/>
  </cols>
  <sheetData>
    <row r="1" spans="1:1">
      <c r="A1" s="3" t="s">
        <v>0</v>
      </c>
    </row>
    <row r="2" ht="3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4" t="s">
        <v>2</v>
      </c>
    </row>
    <row r="4" ht="29.25" customHeight="1" spans="1:13">
      <c r="A4" s="14" t="s">
        <v>3</v>
      </c>
      <c r="B4" s="15" t="s">
        <v>4</v>
      </c>
      <c r="C4" s="15"/>
      <c r="D4" s="16"/>
      <c r="E4" s="17" t="s">
        <v>5</v>
      </c>
      <c r="F4" s="17"/>
      <c r="G4" s="17"/>
      <c r="H4" s="17"/>
      <c r="I4" s="17"/>
      <c r="J4" s="17"/>
      <c r="K4" s="35" t="s">
        <v>6</v>
      </c>
      <c r="L4" s="36"/>
      <c r="M4" s="37"/>
    </row>
    <row r="5" ht="30" customHeight="1" spans="1:13">
      <c r="A5" s="14"/>
      <c r="B5" s="18" t="s">
        <v>7</v>
      </c>
      <c r="C5" s="18" t="s">
        <v>8</v>
      </c>
      <c r="D5" s="18" t="s">
        <v>9</v>
      </c>
      <c r="E5" s="19" t="s">
        <v>10</v>
      </c>
      <c r="F5" s="19"/>
      <c r="G5" s="20"/>
      <c r="H5" s="19" t="s">
        <v>11</v>
      </c>
      <c r="I5" s="19"/>
      <c r="J5" s="20"/>
      <c r="K5" s="38" t="s">
        <v>12</v>
      </c>
      <c r="L5" s="38" t="s">
        <v>13</v>
      </c>
      <c r="M5" s="26" t="s">
        <v>14</v>
      </c>
    </row>
    <row r="6" ht="27.75" customHeight="1" spans="1:13">
      <c r="A6" s="14"/>
      <c r="B6" s="21"/>
      <c r="C6" s="21"/>
      <c r="D6" s="21"/>
      <c r="E6" s="17" t="s">
        <v>15</v>
      </c>
      <c r="F6" s="20" t="s">
        <v>16</v>
      </c>
      <c r="G6" s="17" t="s">
        <v>9</v>
      </c>
      <c r="H6" s="17" t="s">
        <v>15</v>
      </c>
      <c r="I6" s="17" t="s">
        <v>16</v>
      </c>
      <c r="J6" s="17" t="s">
        <v>9</v>
      </c>
      <c r="K6" s="39"/>
      <c r="L6" s="39"/>
      <c r="M6" s="26"/>
    </row>
    <row r="7" s="13" customFormat="1" ht="41" customHeight="1" spans="1:13">
      <c r="A7" s="22" t="s">
        <v>17</v>
      </c>
      <c r="B7" s="23">
        <v>1</v>
      </c>
      <c r="C7" s="23">
        <v>2</v>
      </c>
      <c r="D7" s="23" t="s">
        <v>18</v>
      </c>
      <c r="E7" s="22">
        <v>4</v>
      </c>
      <c r="F7" s="24">
        <v>5</v>
      </c>
      <c r="G7" s="24" t="s">
        <v>19</v>
      </c>
      <c r="H7" s="25" t="s">
        <v>20</v>
      </c>
      <c r="I7" s="25" t="s">
        <v>21</v>
      </c>
      <c r="J7" s="22" t="s">
        <v>22</v>
      </c>
      <c r="K7" s="22" t="s">
        <v>23</v>
      </c>
      <c r="L7" s="22">
        <v>11</v>
      </c>
      <c r="M7" s="22" t="s">
        <v>24</v>
      </c>
    </row>
    <row r="8" ht="34.5" customHeight="1" spans="1:13">
      <c r="A8" s="26" t="s">
        <v>25</v>
      </c>
      <c r="B8" s="27">
        <f t="shared" ref="B8:G8" si="0">SUM(B9:B9)</f>
        <v>0</v>
      </c>
      <c r="C8" s="27">
        <f t="shared" si="0"/>
        <v>0</v>
      </c>
      <c r="D8" s="27">
        <f t="shared" si="0"/>
        <v>0</v>
      </c>
      <c r="E8" s="27">
        <f t="shared" si="0"/>
        <v>260</v>
      </c>
      <c r="F8" s="27">
        <f t="shared" si="0"/>
        <v>54</v>
      </c>
      <c r="G8" s="27">
        <f t="shared" si="0"/>
        <v>314</v>
      </c>
      <c r="H8" s="28">
        <f>E8*0.0385*0.5*0.3</f>
        <v>1.5015</v>
      </c>
      <c r="I8" s="28">
        <f>F8*0.0385*0.3</f>
        <v>0.6237</v>
      </c>
      <c r="J8" s="28">
        <f t="shared" ref="J8:M8" si="1">SUM(J9:J9)</f>
        <v>2.1252</v>
      </c>
      <c r="K8" s="40">
        <f t="shared" si="1"/>
        <v>2.1</v>
      </c>
      <c r="L8" s="40">
        <f t="shared" si="1"/>
        <v>2.9</v>
      </c>
      <c r="M8" s="27">
        <f t="shared" si="1"/>
        <v>5</v>
      </c>
    </row>
    <row r="9" ht="36" customHeight="1" spans="1:13">
      <c r="A9" s="29" t="s">
        <v>26</v>
      </c>
      <c r="B9" s="30">
        <v>0</v>
      </c>
      <c r="C9" s="30">
        <v>0</v>
      </c>
      <c r="D9" s="30">
        <f>SUM(B9:C9)</f>
        <v>0</v>
      </c>
      <c r="E9" s="30">
        <v>260</v>
      </c>
      <c r="F9" s="30">
        <v>54</v>
      </c>
      <c r="G9" s="31">
        <f>SUM(E9:F9)</f>
        <v>314</v>
      </c>
      <c r="H9" s="32">
        <f>E9*0.0385*0.5*0.3</f>
        <v>1.5015</v>
      </c>
      <c r="I9" s="32">
        <f>F9*0.0385*0.3</f>
        <v>0.6237</v>
      </c>
      <c r="J9" s="32">
        <f>SUM(H9:I9)</f>
        <v>2.1252</v>
      </c>
      <c r="K9" s="31">
        <v>2.1</v>
      </c>
      <c r="L9" s="41">
        <v>2.9</v>
      </c>
      <c r="M9" s="31">
        <v>5</v>
      </c>
    </row>
    <row r="10" ht="47" customHeight="1" spans="1:13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4">
      <c r="A11" s="12"/>
      <c r="B11" s="12"/>
      <c r="C11" s="12"/>
      <c r="D11" s="12"/>
    </row>
    <row r="12" spans="1:4">
      <c r="A12" s="12"/>
      <c r="B12" s="12"/>
      <c r="C12" s="12"/>
      <c r="D12" s="12"/>
    </row>
    <row r="13" spans="1:4">
      <c r="A13" s="12"/>
      <c r="B13" s="12"/>
      <c r="C13" s="12"/>
      <c r="D13" s="12"/>
    </row>
  </sheetData>
  <mergeCells count="14">
    <mergeCell ref="A2:M2"/>
    <mergeCell ref="B4:D4"/>
    <mergeCell ref="E4:J4"/>
    <mergeCell ref="K4:M4"/>
    <mergeCell ref="E5:G5"/>
    <mergeCell ref="H5:J5"/>
    <mergeCell ref="A10:M10"/>
    <mergeCell ref="A4:A6"/>
    <mergeCell ref="B5:B6"/>
    <mergeCell ref="C5:C6"/>
    <mergeCell ref="D5:D6"/>
    <mergeCell ref="K5:K6"/>
    <mergeCell ref="L5:L6"/>
    <mergeCell ref="M5:M6"/>
  </mergeCells>
  <pageMargins left="0.471527777777778" right="0.235416666666667" top="0.904166666666667" bottom="0.590277777777778" header="0.511805555555556" footer="0.511805555555556"/>
  <pageSetup paperSize="9" scale="95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5" sqref="C5"/>
    </sheetView>
  </sheetViews>
  <sheetFormatPr defaultColWidth="9" defaultRowHeight="14.25" outlineLevelRow="7" outlineLevelCol="4"/>
  <cols>
    <col min="1" max="1" width="6.625" style="1" customWidth="1"/>
    <col min="2" max="2" width="26.875" style="1" customWidth="1"/>
    <col min="3" max="3" width="29" style="1" customWidth="1"/>
    <col min="4" max="4" width="13.625" style="1" customWidth="1"/>
    <col min="5" max="5" width="4.875" style="1" customWidth="1"/>
    <col min="6" max="6" width="12.75" style="1" customWidth="1"/>
    <col min="7" max="16376" width="9" style="1"/>
  </cols>
  <sheetData>
    <row r="1" s="1" customFormat="1" ht="23" customHeight="1" spans="1:1">
      <c r="A1" s="3" t="s">
        <v>0</v>
      </c>
    </row>
    <row r="2" s="1" customFormat="1" ht="43" customHeight="1" spans="1:5">
      <c r="A2" s="4" t="s">
        <v>1</v>
      </c>
      <c r="B2" s="4"/>
      <c r="C2" s="4"/>
      <c r="D2" s="4"/>
      <c r="E2" s="4"/>
    </row>
    <row r="3" s="1" customFormat="1" ht="16.5" customHeight="1" spans="1:5">
      <c r="A3" s="5"/>
      <c r="B3" s="5"/>
      <c r="C3" s="5"/>
      <c r="D3" s="6" t="s">
        <v>2</v>
      </c>
      <c r="E3" s="5"/>
    </row>
    <row r="4" s="2" customFormat="1" ht="29.25" customHeight="1" spans="1:5">
      <c r="A4" s="7" t="s">
        <v>28</v>
      </c>
      <c r="B4" s="8" t="s">
        <v>29</v>
      </c>
      <c r="C4" s="8" t="s">
        <v>30</v>
      </c>
      <c r="D4" s="8" t="s">
        <v>31</v>
      </c>
      <c r="E4" s="9" t="s">
        <v>32</v>
      </c>
    </row>
    <row r="5" s="2" customFormat="1" ht="34.5" customHeight="1" spans="1:5">
      <c r="A5" s="10">
        <v>1</v>
      </c>
      <c r="B5" s="11" t="s">
        <v>33</v>
      </c>
      <c r="C5" s="11" t="s">
        <v>34</v>
      </c>
      <c r="D5" s="11">
        <v>1.99</v>
      </c>
      <c r="E5" s="11"/>
    </row>
    <row r="6" s="1" customFormat="1" spans="1:5">
      <c r="A6" s="12"/>
      <c r="B6" s="12"/>
      <c r="C6" s="12"/>
      <c r="D6" s="12"/>
      <c r="E6" s="12"/>
    </row>
    <row r="7" s="1" customFormat="1" spans="1:5">
      <c r="A7" s="12"/>
      <c r="B7" s="12"/>
      <c r="C7" s="12"/>
      <c r="D7" s="12"/>
      <c r="E7" s="12"/>
    </row>
    <row r="8" s="1" customFormat="1" spans="1:5">
      <c r="A8" s="12"/>
      <c r="B8" s="12"/>
      <c r="C8" s="12"/>
      <c r="D8" s="12"/>
      <c r="E8" s="12"/>
    </row>
  </sheetData>
  <mergeCells count="1">
    <mergeCell ref="A2:E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</dc:creator>
  <cp:lastModifiedBy>Administrator</cp:lastModifiedBy>
  <dcterms:created xsi:type="dcterms:W3CDTF">2020-05-19T04:03:00Z</dcterms:created>
  <cp:lastPrinted>2020-12-29T04:40:00Z</cp:lastPrinted>
  <dcterms:modified xsi:type="dcterms:W3CDTF">2021-11-16T03:47:39Z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