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definedNames>
    <definedName name="_xlnm._FilterDatabase" localSheetId="0" hidden="1">Sheet1!$A$7:$Z$23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<sst xmlns="http://schemas.openxmlformats.org/spreadsheetml/2006/main" count="159" uniqueCount="132">
  <si>
    <r>
      <rPr>
        <sz val="16"/>
        <color theme="1"/>
        <rFont val="方正仿宋简体"/>
        <charset val="134"/>
      </rP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简体"/>
        <charset val="134"/>
      </rPr>
      <t>：</t>
    </r>
  </si>
  <si>
    <r>
      <rPr>
        <sz val="48"/>
        <rFont val="方正小标宋简体"/>
        <charset val="134"/>
      </rPr>
      <t>巴楚县</t>
    </r>
    <r>
      <rPr>
        <sz val="48"/>
        <rFont val="Times New Roman"/>
        <charset val="134"/>
      </rPr>
      <t>2025</t>
    </r>
    <r>
      <rPr>
        <sz val="48"/>
        <rFont val="方正小标宋简体"/>
        <charset val="134"/>
      </rPr>
      <t>年第二批自治区财政衔接推进乡村振兴补助资金（巩固拓展脱贫攻坚成果同乡村振兴有效衔接任务）安排项目计划表</t>
    </r>
  </si>
  <si>
    <t>编制单位：中共巴楚县委员会农村工作领导小组办公室</t>
  </si>
  <si>
    <r>
      <rPr>
        <sz val="14"/>
        <rFont val="方正小标宋简体"/>
        <charset val="134"/>
      </rPr>
      <t>编制时间：</t>
    </r>
    <r>
      <rPr>
        <sz val="14"/>
        <rFont val="Times New Roman"/>
        <charset val="134"/>
      </rPr>
      <t>2025</t>
    </r>
    <r>
      <rPr>
        <sz val="14"/>
        <rFont val="方正小标宋简体"/>
        <charset val="134"/>
      </rPr>
      <t>年5月29日</t>
    </r>
  </si>
  <si>
    <r>
      <rPr>
        <b/>
        <sz val="20"/>
        <rFont val="方正小标宋简体"/>
        <charset val="134"/>
      </rPr>
      <t>序号</t>
    </r>
  </si>
  <si>
    <t>项目库编号</t>
  </si>
  <si>
    <r>
      <rPr>
        <b/>
        <sz val="20"/>
        <rFont val="方正小标宋简体"/>
        <charset val="134"/>
      </rPr>
      <t>项目名称</t>
    </r>
  </si>
  <si>
    <r>
      <rPr>
        <b/>
        <sz val="20"/>
        <rFont val="方正小标宋简体"/>
        <charset val="134"/>
      </rPr>
      <t>二级项目类别</t>
    </r>
  </si>
  <si>
    <r>
      <rPr>
        <b/>
        <sz val="20"/>
        <rFont val="方正小标宋简体"/>
        <charset val="134"/>
      </rPr>
      <t>项目子类型</t>
    </r>
  </si>
  <si>
    <r>
      <rPr>
        <b/>
        <sz val="20"/>
        <rFont val="方正小标宋简体"/>
        <charset val="134"/>
      </rPr>
      <t>建设性质</t>
    </r>
  </si>
  <si>
    <r>
      <rPr>
        <b/>
        <sz val="20"/>
        <rFont val="方正小标宋简体"/>
        <charset val="134"/>
      </rPr>
      <t>建设地点</t>
    </r>
  </si>
  <si>
    <r>
      <rPr>
        <b/>
        <sz val="20"/>
        <rFont val="方正小标宋简体"/>
        <charset val="134"/>
      </rPr>
      <t>建设内容</t>
    </r>
  </si>
  <si>
    <r>
      <rPr>
        <b/>
        <sz val="20"/>
        <rFont val="方正小标宋简体"/>
        <charset val="134"/>
      </rPr>
      <t>合计</t>
    </r>
  </si>
  <si>
    <t>本次计划安排资金及来源（万元）</t>
  </si>
  <si>
    <r>
      <rPr>
        <b/>
        <sz val="20"/>
        <rFont val="方正小标宋简体"/>
        <charset val="134"/>
      </rPr>
      <t>受益人口（人）</t>
    </r>
  </si>
  <si>
    <r>
      <rPr>
        <b/>
        <sz val="20"/>
        <rFont val="方正小标宋简体"/>
        <charset val="134"/>
      </rPr>
      <t>绩效目标</t>
    </r>
  </si>
  <si>
    <r>
      <rPr>
        <b/>
        <sz val="20"/>
        <rFont val="方正小标宋简体"/>
        <charset val="134"/>
      </rPr>
      <t>利益联结机制</t>
    </r>
  </si>
  <si>
    <r>
      <rPr>
        <b/>
        <sz val="20"/>
        <rFont val="方正小标宋简体"/>
        <charset val="134"/>
      </rPr>
      <t>责任单位</t>
    </r>
  </si>
  <si>
    <r>
      <rPr>
        <b/>
        <sz val="20"/>
        <rFont val="方正小标宋简体"/>
        <charset val="134"/>
      </rPr>
      <t>责任人</t>
    </r>
  </si>
  <si>
    <r>
      <rPr>
        <b/>
        <sz val="20"/>
        <rFont val="方正小标宋简体"/>
        <charset val="134"/>
      </rPr>
      <t>备注</t>
    </r>
  </si>
  <si>
    <r>
      <rPr>
        <b/>
        <sz val="20"/>
        <rFont val="方正小标宋简体"/>
        <charset val="134"/>
      </rPr>
      <t>衔接资金</t>
    </r>
  </si>
  <si>
    <r>
      <rPr>
        <b/>
        <sz val="20"/>
        <rFont val="方正小标宋简体"/>
        <charset val="134"/>
      </rPr>
      <t>地方政府一般债券资金</t>
    </r>
  </si>
  <si>
    <r>
      <rPr>
        <b/>
        <sz val="20"/>
        <rFont val="方正小标宋简体"/>
        <charset val="134"/>
      </rPr>
      <t>地县资金</t>
    </r>
  </si>
  <si>
    <r>
      <rPr>
        <b/>
        <sz val="20"/>
        <rFont val="方正小标宋简体"/>
        <charset val="134"/>
      </rPr>
      <t>其他资金（社会资金、帮扶资金等）</t>
    </r>
  </si>
  <si>
    <r>
      <rPr>
        <b/>
        <sz val="20"/>
        <rFont val="方正小标宋简体"/>
        <charset val="134"/>
      </rPr>
      <t>小计</t>
    </r>
  </si>
  <si>
    <t>巩固拓展同乡村振兴有效衔接</t>
  </si>
  <si>
    <r>
      <rPr>
        <b/>
        <sz val="20"/>
        <rFont val="方正小标宋简体"/>
        <charset val="134"/>
      </rPr>
      <t>以工代赈</t>
    </r>
  </si>
  <si>
    <r>
      <rPr>
        <b/>
        <sz val="20"/>
        <rFont val="方正小标宋简体"/>
        <charset val="134"/>
      </rPr>
      <t>少数民族发展</t>
    </r>
  </si>
  <si>
    <r>
      <rPr>
        <b/>
        <sz val="20"/>
        <rFont val="方正小标宋简体"/>
        <charset val="134"/>
      </rPr>
      <t>欠发达国有农场</t>
    </r>
  </si>
  <si>
    <r>
      <rPr>
        <b/>
        <sz val="20"/>
        <rFont val="方正小标宋简体"/>
        <charset val="134"/>
      </rPr>
      <t>欠发达国有林场</t>
    </r>
  </si>
  <si>
    <r>
      <rPr>
        <b/>
        <sz val="20"/>
        <rFont val="方正小标宋简体"/>
        <charset val="134"/>
      </rPr>
      <t>欠发达国有牧场</t>
    </r>
  </si>
  <si>
    <r>
      <rPr>
        <b/>
        <sz val="20"/>
        <rFont val="方正小标宋简体"/>
        <charset val="134"/>
      </rPr>
      <t>中央</t>
    </r>
  </si>
  <si>
    <r>
      <rPr>
        <b/>
        <sz val="20"/>
        <color theme="1"/>
        <rFont val="方正小标宋简体"/>
        <charset val="134"/>
      </rPr>
      <t>自治区</t>
    </r>
  </si>
  <si>
    <t>合计</t>
  </si>
  <si>
    <t>一、产业增收</t>
  </si>
  <si>
    <t>BCX001</t>
  </si>
  <si>
    <r>
      <rPr>
        <sz val="22"/>
        <rFont val="方正仿宋简体"/>
        <charset val="134"/>
      </rPr>
      <t>巴楚县阿瓦提镇</t>
    </r>
    <r>
      <rPr>
        <sz val="22"/>
        <rFont val="Times New Roman"/>
        <charset val="134"/>
      </rPr>
      <t>2025</t>
    </r>
    <r>
      <rPr>
        <sz val="22"/>
        <rFont val="方正仿宋简体"/>
        <charset val="134"/>
      </rPr>
      <t>年斗渠配套建设项目</t>
    </r>
  </si>
  <si>
    <t>产业发展</t>
  </si>
  <si>
    <t>小型农田水利设施建设</t>
  </si>
  <si>
    <t>改建</t>
  </si>
  <si>
    <r>
      <rPr>
        <sz val="20"/>
        <color rgb="FF000000"/>
        <rFont val="方正仿宋简体"/>
        <charset val="134"/>
      </rPr>
      <t>阿瓦提镇跃进吾斯塘博依（</t>
    </r>
    <r>
      <rPr>
        <sz val="20"/>
        <color rgb="FF000000"/>
        <rFont val="Times New Roman"/>
        <charset val="134"/>
      </rPr>
      <t>5</t>
    </r>
    <r>
      <rPr>
        <sz val="20"/>
        <color rgb="FF000000"/>
        <rFont val="方正仿宋简体"/>
        <charset val="134"/>
      </rPr>
      <t>）村、阔什吾斯塘（</t>
    </r>
    <r>
      <rPr>
        <sz val="20"/>
        <color rgb="FF000000"/>
        <rFont val="Times New Roman"/>
        <charset val="134"/>
      </rPr>
      <t>10</t>
    </r>
    <r>
      <rPr>
        <sz val="20"/>
        <color rgb="FF000000"/>
        <rFont val="方正仿宋简体"/>
        <charset val="134"/>
      </rPr>
      <t>）村、夏普勒克（</t>
    </r>
    <r>
      <rPr>
        <sz val="20"/>
        <color rgb="FF000000"/>
        <rFont val="Times New Roman"/>
        <charset val="134"/>
      </rPr>
      <t>12</t>
    </r>
    <r>
      <rPr>
        <sz val="20"/>
        <color rgb="FF000000"/>
        <rFont val="方正仿宋简体"/>
        <charset val="134"/>
      </rPr>
      <t>）村、康萨罕（</t>
    </r>
    <r>
      <rPr>
        <sz val="20"/>
        <color rgb="FF000000"/>
        <rFont val="Times New Roman"/>
        <charset val="134"/>
      </rPr>
      <t>13</t>
    </r>
    <r>
      <rPr>
        <sz val="20"/>
        <color rgb="FF000000"/>
        <rFont val="方正仿宋简体"/>
        <charset val="134"/>
      </rPr>
      <t>）村、博孜（</t>
    </r>
    <r>
      <rPr>
        <sz val="20"/>
        <color rgb="FF000000"/>
        <rFont val="Times New Roman"/>
        <charset val="134"/>
      </rPr>
      <t>15</t>
    </r>
    <r>
      <rPr>
        <sz val="20"/>
        <color rgb="FF000000"/>
        <rFont val="方正仿宋简体"/>
        <charset val="134"/>
      </rPr>
      <t>）村、库勒博依（</t>
    </r>
    <r>
      <rPr>
        <sz val="20"/>
        <color rgb="FF000000"/>
        <rFont val="Times New Roman"/>
        <charset val="134"/>
      </rPr>
      <t>16</t>
    </r>
    <r>
      <rPr>
        <sz val="20"/>
        <color rgb="FF000000"/>
        <rFont val="方正仿宋简体"/>
        <charset val="134"/>
      </rPr>
      <t>）村、阔其喀尔买里（</t>
    </r>
    <r>
      <rPr>
        <sz val="20"/>
        <color rgb="FF000000"/>
        <rFont val="Times New Roman"/>
        <charset val="134"/>
      </rPr>
      <t>19</t>
    </r>
    <r>
      <rPr>
        <sz val="20"/>
        <color rgb="FF000000"/>
        <rFont val="方正仿宋简体"/>
        <charset val="134"/>
      </rPr>
      <t>）村、达吾孜库木（</t>
    </r>
    <r>
      <rPr>
        <sz val="20"/>
        <color rgb="FF000000"/>
        <rFont val="Times New Roman"/>
        <charset val="134"/>
      </rPr>
      <t>20</t>
    </r>
    <r>
      <rPr>
        <sz val="20"/>
        <color rgb="FF000000"/>
        <rFont val="方正仿宋简体"/>
        <charset val="134"/>
      </rPr>
      <t>）村</t>
    </r>
  </si>
  <si>
    <r>
      <rPr>
        <b/>
        <sz val="22"/>
        <color rgb="FF000000"/>
        <rFont val="方正仿宋简体"/>
        <charset val="134"/>
      </rPr>
      <t>总投资：</t>
    </r>
    <r>
      <rPr>
        <sz val="22"/>
        <color rgb="FF000000"/>
        <rFont val="Times New Roman"/>
        <charset val="134"/>
      </rPr>
      <t>4625.01</t>
    </r>
    <r>
      <rPr>
        <sz val="22"/>
        <color rgb="FF000000"/>
        <rFont val="方正仿宋简体"/>
        <charset val="134"/>
      </rPr>
      <t>万元</t>
    </r>
    <r>
      <rPr>
        <sz val="22"/>
        <color rgb="FF000000"/>
        <rFont val="Times New Roman"/>
        <charset val="134"/>
      </rPr>
      <t xml:space="preserve">
</t>
    </r>
    <r>
      <rPr>
        <b/>
        <sz val="22"/>
        <color rgb="FF000000"/>
        <rFont val="方正仿宋简体"/>
        <charset val="134"/>
      </rPr>
      <t>建设内容：</t>
    </r>
    <r>
      <rPr>
        <sz val="22"/>
        <color rgb="FF000000"/>
        <rFont val="方正仿宋简体"/>
        <charset val="134"/>
      </rPr>
      <t>建设斗渠</t>
    </r>
    <r>
      <rPr>
        <sz val="22"/>
        <color rgb="FF000000"/>
        <rFont val="Times New Roman"/>
        <charset val="134"/>
      </rPr>
      <t>33.747km</t>
    </r>
    <r>
      <rPr>
        <sz val="22"/>
        <color rgb="FF000000"/>
        <rFont val="方正仿宋简体"/>
        <charset val="134"/>
      </rPr>
      <t>，设计流量</t>
    </r>
    <r>
      <rPr>
        <sz val="22"/>
        <color rgb="FF000000"/>
        <rFont val="Times New Roman"/>
        <charset val="134"/>
      </rPr>
      <t>0.2m</t>
    </r>
    <r>
      <rPr>
        <sz val="22"/>
        <color rgb="FF000000"/>
        <rFont val="宋体"/>
        <charset val="134"/>
      </rPr>
      <t>³</t>
    </r>
    <r>
      <rPr>
        <sz val="22"/>
        <color rgb="FF000000"/>
        <rFont val="Times New Roman"/>
        <charset val="134"/>
      </rPr>
      <t>/s-0.8m³/s</t>
    </r>
    <r>
      <rPr>
        <sz val="22"/>
        <color rgb="FF000000"/>
        <rFont val="方正仿宋简体"/>
        <charset val="134"/>
      </rPr>
      <t>，配套相关渠系建筑物等附属设施。</t>
    </r>
  </si>
  <si>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新增和改善灌溉面积</t>
    </r>
    <r>
      <rPr>
        <sz val="22"/>
        <rFont val="宋体"/>
        <charset val="134"/>
        <scheme val="minor"/>
      </rPr>
      <t>≥</t>
    </r>
    <r>
      <rPr>
        <sz val="22"/>
        <rFont val="Times New Roman"/>
        <charset val="134"/>
      </rPr>
      <t>4.96</t>
    </r>
    <r>
      <rPr>
        <sz val="22"/>
        <rFont val="方正仿宋简体"/>
        <charset val="134"/>
      </rPr>
      <t>万亩，预计种植业总收益</t>
    </r>
    <r>
      <rPr>
        <sz val="22"/>
        <rFont val="宋体"/>
        <charset val="134"/>
        <scheme val="minor"/>
      </rPr>
      <t>≥</t>
    </r>
    <r>
      <rPr>
        <sz val="22"/>
        <rFont val="Times New Roman"/>
        <charset val="134"/>
      </rPr>
      <t>536.63</t>
    </r>
    <r>
      <rPr>
        <sz val="22"/>
        <rFont val="方正仿宋简体"/>
        <charset val="134"/>
      </rPr>
      <t>万元，节水效益</t>
    </r>
    <r>
      <rPr>
        <sz val="22"/>
        <rFont val="宋体"/>
        <charset val="134"/>
        <scheme val="minor"/>
      </rPr>
      <t>≥</t>
    </r>
    <r>
      <rPr>
        <sz val="22"/>
        <rFont val="Times New Roman"/>
        <charset val="134"/>
      </rPr>
      <t>17.99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受益户数</t>
    </r>
    <r>
      <rPr>
        <sz val="22"/>
        <rFont val="宋体"/>
        <charset val="134"/>
        <scheme val="minor"/>
      </rPr>
      <t>≥</t>
    </r>
    <r>
      <rPr>
        <sz val="22"/>
        <rFont val="Times New Roman"/>
        <charset val="134"/>
      </rPr>
      <t>924</t>
    </r>
    <r>
      <rPr>
        <sz val="22"/>
        <rFont val="方正仿宋简体"/>
        <charset val="134"/>
      </rPr>
      <t>户，受益人口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2945</t>
    </r>
    <r>
      <rPr>
        <sz val="22"/>
        <rFont val="方正仿宋简体"/>
        <charset val="134"/>
      </rPr>
      <t>人，提高水资源利用率和保证率，全面提升灌溉水平，降低运行成本，提高水利工程综合效益；受益农户满意度</t>
    </r>
    <r>
      <rPr>
        <sz val="22"/>
        <rFont val="宋体"/>
        <charset val="134"/>
        <scheme val="minor"/>
      </rPr>
      <t>≥</t>
    </r>
    <r>
      <rPr>
        <sz val="22"/>
        <rFont val="Times New Roman"/>
        <charset val="134"/>
      </rPr>
      <t>95%</t>
    </r>
    <r>
      <rPr>
        <sz val="22"/>
        <rFont val="方正仿宋简体"/>
        <charset val="134"/>
      </rPr>
      <t>。</t>
    </r>
  </si>
  <si>
    <r>
      <rPr>
        <sz val="22"/>
        <color theme="1"/>
        <rFont val="方正仿宋简体"/>
        <charset val="134"/>
      </rPr>
      <t>可带动种植业增收</t>
    </r>
    <r>
      <rPr>
        <sz val="22"/>
        <color theme="1"/>
        <rFont val="Times New Roman"/>
        <charset val="134"/>
      </rPr>
      <t>536.63</t>
    </r>
    <r>
      <rPr>
        <sz val="22"/>
        <color theme="1"/>
        <rFont val="方正仿宋简体"/>
        <charset val="134"/>
      </rPr>
      <t>万元，提高水资源利用率和保证率，全面提升灌溉水平，降低运行成本，提高水利工程综合效益。项目建成后，所形成的固定资产纳入衔接项目资产管理，权属归村集体所有。</t>
    </r>
  </si>
  <si>
    <t>县农业农村局</t>
  </si>
  <si>
    <t>耿德一</t>
  </si>
  <si>
    <t>BCX004</t>
  </si>
  <si>
    <r>
      <rPr>
        <sz val="22"/>
        <rFont val="方正仿宋简体"/>
        <charset val="134"/>
      </rPr>
      <t>巴楚县阿拉格尔乡</t>
    </r>
    <r>
      <rPr>
        <sz val="22"/>
        <rFont val="Times New Roman"/>
        <charset val="134"/>
      </rPr>
      <t>2025</t>
    </r>
    <r>
      <rPr>
        <sz val="22"/>
        <rFont val="方正仿宋简体"/>
        <charset val="134"/>
      </rPr>
      <t>年斗渠配套建设项目</t>
    </r>
  </si>
  <si>
    <t>新建</t>
  </si>
  <si>
    <t>阿拉格尔乡</t>
  </si>
  <si>
    <r>
      <rPr>
        <b/>
        <sz val="22"/>
        <color rgb="FF000000"/>
        <rFont val="方正仿宋简体"/>
        <charset val="134"/>
      </rPr>
      <t>总投资：</t>
    </r>
    <r>
      <rPr>
        <sz val="22"/>
        <color rgb="FF000000"/>
        <rFont val="Times New Roman"/>
        <charset val="134"/>
      </rPr>
      <t>3920.35</t>
    </r>
    <r>
      <rPr>
        <sz val="22"/>
        <color rgb="FF000000"/>
        <rFont val="方正仿宋简体"/>
        <charset val="134"/>
      </rPr>
      <t>万元</t>
    </r>
    <r>
      <rPr>
        <sz val="22"/>
        <color rgb="FF000000"/>
        <rFont val="Times New Roman"/>
        <charset val="134"/>
      </rPr>
      <t xml:space="preserve">
</t>
    </r>
    <r>
      <rPr>
        <b/>
        <sz val="22"/>
        <color rgb="FF000000"/>
        <rFont val="方正仿宋简体"/>
        <charset val="134"/>
      </rPr>
      <t>建设内容：</t>
    </r>
    <r>
      <rPr>
        <sz val="22"/>
        <color rgb="FF000000"/>
        <rFont val="方正仿宋简体"/>
        <charset val="134"/>
      </rPr>
      <t>新建斗渠</t>
    </r>
    <r>
      <rPr>
        <sz val="22"/>
        <color rgb="FF000000"/>
        <rFont val="Times New Roman"/>
        <charset val="134"/>
      </rPr>
      <t>40km</t>
    </r>
    <r>
      <rPr>
        <sz val="22"/>
        <color rgb="FF000000"/>
        <rFont val="方正仿宋简体"/>
        <charset val="134"/>
      </rPr>
      <t>，设计流量</t>
    </r>
    <r>
      <rPr>
        <sz val="22"/>
        <color rgb="FF000000"/>
        <rFont val="Times New Roman"/>
        <charset val="134"/>
      </rPr>
      <t>0.2m³/s-0.8m³/s</t>
    </r>
    <r>
      <rPr>
        <sz val="22"/>
        <color rgb="FF000000"/>
        <rFont val="方正仿宋简体"/>
        <charset val="134"/>
      </rPr>
      <t>，改建水闸</t>
    </r>
    <r>
      <rPr>
        <sz val="22"/>
        <color rgb="FF000000"/>
        <rFont val="Times New Roman"/>
        <charset val="134"/>
      </rPr>
      <t>295</t>
    </r>
    <r>
      <rPr>
        <sz val="22"/>
        <color rgb="FF000000"/>
        <rFont val="方正仿宋简体"/>
        <charset val="134"/>
      </rPr>
      <t>座，桥涵</t>
    </r>
    <r>
      <rPr>
        <sz val="22"/>
        <color rgb="FF000000"/>
        <rFont val="Times New Roman"/>
        <charset val="134"/>
      </rPr>
      <t>91</t>
    </r>
    <r>
      <rPr>
        <sz val="22"/>
        <color rgb="FF000000"/>
        <rFont val="方正仿宋简体"/>
        <charset val="134"/>
      </rPr>
      <t>座。</t>
    </r>
  </si>
  <si>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新增和改善灌溉面积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10000</t>
    </r>
    <r>
      <rPr>
        <sz val="22"/>
        <rFont val="方正仿宋简体"/>
        <charset val="134"/>
      </rPr>
      <t>亩，新建渠道长度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40km</t>
    </r>
    <r>
      <rPr>
        <sz val="22"/>
        <rFont val="方正仿宋简体"/>
        <charset val="134"/>
      </rPr>
      <t>，带动就业人数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30</t>
    </r>
    <r>
      <rPr>
        <sz val="22"/>
        <rFont val="方正仿宋简体"/>
        <charset val="134"/>
      </rPr>
      <t>人；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受益人口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3000</t>
    </r>
    <r>
      <rPr>
        <sz val="22"/>
        <rFont val="方正仿宋简体"/>
        <charset val="134"/>
      </rPr>
      <t>人，提高水资源利用率和保证率，全面提升灌溉水平，降低运行成本，提高水利工程综合效益；受益农户满意度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95%</t>
    </r>
    <r>
      <rPr>
        <sz val="22"/>
        <rFont val="方正仿宋简体"/>
        <charset val="134"/>
      </rPr>
      <t>。</t>
    </r>
  </si>
  <si>
    <r>
      <rPr>
        <sz val="22"/>
        <color theme="1"/>
        <rFont val="方正仿宋简体"/>
        <charset val="134"/>
      </rPr>
      <t>可带动</t>
    </r>
    <r>
      <rPr>
        <sz val="22"/>
        <color theme="1"/>
        <rFont val="Times New Roman"/>
        <charset val="134"/>
      </rPr>
      <t>35</t>
    </r>
    <r>
      <rPr>
        <sz val="22"/>
        <color theme="1"/>
        <rFont val="方正仿宋简体"/>
        <charset val="134"/>
      </rPr>
      <t>人就业，提高水资源利用率和保证率，全面提升灌溉水平，降低运行成本，提高水利工程综合效益。项目建成后，所形成的固定资产纳入衔接项目资产管理，权属归村集体所有。</t>
    </r>
  </si>
  <si>
    <t>BCX010</t>
  </si>
  <si>
    <r>
      <rPr>
        <sz val="22"/>
        <rFont val="方正仿宋简体"/>
        <charset val="134"/>
      </rPr>
      <t>巴楚县</t>
    </r>
    <r>
      <rPr>
        <sz val="22"/>
        <rFont val="Times New Roman"/>
        <charset val="134"/>
      </rPr>
      <t>2025</t>
    </r>
    <r>
      <rPr>
        <sz val="22"/>
        <rFont val="方正仿宋简体"/>
        <charset val="134"/>
      </rPr>
      <t>年恰尔巴格乡防渗渠建设项目</t>
    </r>
  </si>
  <si>
    <r>
      <rPr>
        <sz val="22"/>
        <rFont val="方正仿宋简体"/>
        <charset val="134"/>
      </rPr>
      <t>恰尔巴格乡拍斯吾斯塘（</t>
    </r>
    <r>
      <rPr>
        <sz val="22"/>
        <rFont val="Times New Roman"/>
        <charset val="134"/>
      </rPr>
      <t>10</t>
    </r>
    <r>
      <rPr>
        <sz val="22"/>
        <rFont val="方正仿宋简体"/>
        <charset val="134"/>
      </rPr>
      <t>）村</t>
    </r>
  </si>
  <si>
    <r>
      <rPr>
        <b/>
        <sz val="22"/>
        <rFont val="方正仿宋简体"/>
        <charset val="134"/>
      </rPr>
      <t>总投资：</t>
    </r>
    <r>
      <rPr>
        <sz val="22"/>
        <rFont val="Times New Roman"/>
        <charset val="134"/>
      </rPr>
      <t>800</t>
    </r>
    <r>
      <rPr>
        <sz val="22"/>
        <rFont val="方正仿宋简体"/>
        <charset val="134"/>
      </rPr>
      <t>万</t>
    </r>
    <r>
      <rPr>
        <b/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建设内容：</t>
    </r>
    <r>
      <rPr>
        <sz val="22"/>
        <rFont val="方正仿宋简体"/>
        <charset val="134"/>
      </rPr>
      <t>新建防渗斗渠</t>
    </r>
    <r>
      <rPr>
        <sz val="22"/>
        <rFont val="Times New Roman"/>
        <charset val="134"/>
      </rPr>
      <t>6.09km</t>
    </r>
    <r>
      <rPr>
        <sz val="22"/>
        <rFont val="宋体"/>
        <charset val="134"/>
      </rPr>
      <t>，</t>
    </r>
    <r>
      <rPr>
        <sz val="22"/>
        <rFont val="方正仿宋简体"/>
        <charset val="134"/>
      </rPr>
      <t>设计流量</t>
    </r>
    <r>
      <rPr>
        <sz val="22"/>
        <rFont val="Times New Roman"/>
        <charset val="134"/>
      </rPr>
      <t>0.3m³/s-0.9m³/s</t>
    </r>
    <r>
      <rPr>
        <sz val="22"/>
        <rFont val="宋体"/>
        <charset val="134"/>
      </rPr>
      <t>，</t>
    </r>
    <r>
      <rPr>
        <sz val="22"/>
        <rFont val="方正仿宋简体"/>
        <charset val="134"/>
      </rPr>
      <t>配套渠系建筑物</t>
    </r>
    <r>
      <rPr>
        <sz val="22"/>
        <rFont val="Times New Roman"/>
        <charset val="134"/>
      </rPr>
      <t>50</t>
    </r>
    <r>
      <rPr>
        <sz val="22"/>
        <rFont val="方正仿宋简体"/>
        <charset val="134"/>
      </rPr>
      <t>座及相关附属设施。</t>
    </r>
  </si>
  <si>
    <r>
      <rPr>
        <sz val="22"/>
        <rFont val="方正仿宋简体"/>
        <charset val="134"/>
      </rPr>
      <t>建设渠道长度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6.09km</t>
    </r>
    <r>
      <rPr>
        <sz val="22"/>
        <rFont val="方正仿宋简体"/>
        <charset val="134"/>
      </rPr>
      <t>，新增和改善灌溉面积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1.5</t>
    </r>
    <r>
      <rPr>
        <sz val="22"/>
        <rFont val="方正仿宋简体"/>
        <charset val="134"/>
      </rPr>
      <t>万亩，项目验收合格率</t>
    </r>
    <r>
      <rPr>
        <sz val="22"/>
        <rFont val="Times New Roman"/>
        <charset val="134"/>
      </rPr>
      <t>=100%</t>
    </r>
    <r>
      <rPr>
        <sz val="22"/>
        <rFont val="宋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预计带动当地务工</t>
    </r>
    <r>
      <rPr>
        <sz val="22"/>
        <rFont val="Times New Roman"/>
        <charset val="134"/>
      </rPr>
      <t>30</t>
    </r>
    <r>
      <rPr>
        <sz val="22"/>
        <rFont val="方正仿宋简体"/>
        <charset val="134"/>
      </rPr>
      <t>人，人均增收</t>
    </r>
    <r>
      <rPr>
        <sz val="22"/>
        <rFont val="Times New Roman"/>
        <charset val="134"/>
      </rPr>
      <t>2000</t>
    </r>
    <r>
      <rPr>
        <sz val="22"/>
        <rFont val="方正仿宋简体"/>
        <charset val="134"/>
      </rPr>
      <t>元，带动就业</t>
    </r>
    <r>
      <rPr>
        <sz val="22"/>
        <rFont val="Times New Roman"/>
        <charset val="134"/>
      </rPr>
      <t>80</t>
    </r>
    <r>
      <rPr>
        <sz val="22"/>
        <rFont val="方正仿宋简体"/>
        <charset val="134"/>
      </rPr>
      <t>人；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受益面积</t>
    </r>
    <r>
      <rPr>
        <sz val="22"/>
        <rFont val="Times New Roman"/>
        <charset val="134"/>
      </rPr>
      <t>0.8</t>
    </r>
    <r>
      <rPr>
        <sz val="22"/>
        <rFont val="方正仿宋简体"/>
        <charset val="134"/>
      </rPr>
      <t>万亩，提高水资源利用率和保证率，全面提升灌溉水平，降低运行成本，提高水利工程综合效益；受益农户满意度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95%</t>
    </r>
    <r>
      <rPr>
        <sz val="22"/>
        <rFont val="方正仿宋简体"/>
        <charset val="134"/>
      </rPr>
      <t>以上。</t>
    </r>
  </si>
  <si>
    <r>
      <rPr>
        <sz val="22"/>
        <rFont val="方正仿宋简体"/>
        <charset val="134"/>
      </rPr>
      <t>预计带动当地务工</t>
    </r>
    <r>
      <rPr>
        <sz val="22"/>
        <rFont val="Times New Roman"/>
        <charset val="134"/>
      </rPr>
      <t>30</t>
    </r>
    <r>
      <rPr>
        <sz val="22"/>
        <rFont val="方正仿宋简体"/>
        <charset val="134"/>
      </rPr>
      <t>人，人均增收</t>
    </r>
    <r>
      <rPr>
        <sz val="22"/>
        <rFont val="Times New Roman"/>
        <charset val="134"/>
      </rPr>
      <t>2000</t>
    </r>
    <r>
      <rPr>
        <sz val="22"/>
        <rFont val="方正仿宋简体"/>
        <charset val="134"/>
      </rPr>
      <t>元以上。项目建成后由</t>
    </r>
    <r>
      <rPr>
        <sz val="22"/>
        <rFont val="Times New Roman"/>
        <charset val="134"/>
      </rPr>
      <t>10</t>
    </r>
    <r>
      <rPr>
        <sz val="22"/>
        <rFont val="方正仿宋简体"/>
        <charset val="134"/>
      </rPr>
      <t>村负责运行维护；有效提高水资源利用率和保证率，全面提升灌溉水平，降低运行成本，提高水利工程综合效益。</t>
    </r>
  </si>
  <si>
    <t>恰尔巴格乡</t>
  </si>
  <si>
    <t>贾中元、魏广春</t>
  </si>
  <si>
    <t>BCX007</t>
  </si>
  <si>
    <r>
      <rPr>
        <sz val="22"/>
        <rFont val="方正仿宋简体"/>
        <charset val="134"/>
      </rPr>
      <t>巴楚县</t>
    </r>
    <r>
      <rPr>
        <sz val="22"/>
        <rFont val="Times New Roman"/>
        <charset val="134"/>
      </rPr>
      <t>2025</t>
    </r>
    <r>
      <rPr>
        <sz val="22"/>
        <rFont val="方正仿宋简体"/>
        <charset val="134"/>
      </rPr>
      <t>年色力布亚镇防渗渠建设项目</t>
    </r>
  </si>
  <si>
    <r>
      <rPr>
        <sz val="22"/>
        <rFont val="方正仿宋简体"/>
        <charset val="134"/>
      </rPr>
      <t>色力布亚镇博孜艾日克（</t>
    </r>
    <r>
      <rPr>
        <sz val="22"/>
        <rFont val="Times New Roman"/>
        <charset val="134"/>
      </rPr>
      <t>17</t>
    </r>
    <r>
      <rPr>
        <sz val="22"/>
        <rFont val="方正仿宋简体"/>
        <charset val="134"/>
      </rPr>
      <t>）村、克亚克力克（</t>
    </r>
    <r>
      <rPr>
        <sz val="22"/>
        <rFont val="Times New Roman"/>
        <charset val="134"/>
      </rPr>
      <t>19</t>
    </r>
    <r>
      <rPr>
        <sz val="22"/>
        <rFont val="方正仿宋简体"/>
        <charset val="134"/>
      </rPr>
      <t>）村、库热木托格拉克（</t>
    </r>
    <r>
      <rPr>
        <sz val="22"/>
        <rFont val="Times New Roman"/>
        <charset val="134"/>
      </rPr>
      <t>20</t>
    </r>
    <r>
      <rPr>
        <sz val="22"/>
        <rFont val="方正仿宋简体"/>
        <charset val="134"/>
      </rPr>
      <t>）村</t>
    </r>
  </si>
  <si>
    <r>
      <rPr>
        <b/>
        <sz val="22"/>
        <rFont val="方正仿宋简体"/>
        <charset val="134"/>
      </rPr>
      <t>总投资：</t>
    </r>
    <r>
      <rPr>
        <sz val="22"/>
        <rFont val="Times New Roman"/>
        <charset val="134"/>
      </rPr>
      <t>1303.78</t>
    </r>
    <r>
      <rPr>
        <sz val="22"/>
        <rFont val="方正仿宋简体"/>
        <charset val="134"/>
      </rPr>
      <t>万元</t>
    </r>
    <r>
      <rPr>
        <b/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建设内容：</t>
    </r>
    <r>
      <rPr>
        <sz val="22"/>
        <rFont val="方正仿宋简体"/>
        <charset val="134"/>
      </rPr>
      <t>节水改造斗渠</t>
    </r>
    <r>
      <rPr>
        <sz val="22"/>
        <rFont val="Times New Roman"/>
        <charset val="134"/>
      </rPr>
      <t>12</t>
    </r>
    <r>
      <rPr>
        <sz val="22"/>
        <rFont val="方正仿宋简体"/>
        <charset val="134"/>
      </rPr>
      <t>条，渠道总长</t>
    </r>
    <r>
      <rPr>
        <sz val="22"/>
        <rFont val="Times New Roman"/>
        <charset val="134"/>
      </rPr>
      <t>8.495km</t>
    </r>
    <r>
      <rPr>
        <sz val="22"/>
        <rFont val="方正仿宋简体"/>
        <charset val="134"/>
      </rPr>
      <t>，渠道设计流量</t>
    </r>
    <r>
      <rPr>
        <sz val="22"/>
        <rFont val="Times New Roman"/>
        <charset val="134"/>
      </rPr>
      <t>0.1m³/s-0.4m³/s</t>
    </r>
    <r>
      <rPr>
        <sz val="22"/>
        <rFont val="方正仿宋简体"/>
        <charset val="134"/>
      </rPr>
      <t>，配套相关渠系建筑物及附属设施。</t>
    </r>
  </si>
  <si>
    <r>
      <t>社会效益：</t>
    </r>
    <r>
      <rPr>
        <sz val="22"/>
        <rFont val="方正仿宋简体"/>
        <charset val="134"/>
      </rPr>
      <t>受益人口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7311</t>
    </r>
    <r>
      <rPr>
        <sz val="22"/>
        <rFont val="方正仿宋简体"/>
        <charset val="134"/>
      </rPr>
      <t>人；</t>
    </r>
    <r>
      <rPr>
        <b/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生态效益：</t>
    </r>
    <r>
      <rPr>
        <sz val="22"/>
        <rFont val="方正仿宋简体"/>
        <charset val="134"/>
      </rPr>
      <t>减少渠道渗漏，节约水资源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20%</t>
    </r>
    <r>
      <rPr>
        <sz val="22"/>
        <rFont val="方正仿宋简体"/>
        <charset val="134"/>
      </rPr>
      <t>；</t>
    </r>
    <r>
      <rPr>
        <b/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可持续影响</t>
    </r>
    <r>
      <rPr>
        <b/>
        <sz val="22"/>
        <rFont val="宋体"/>
        <charset val="134"/>
      </rPr>
      <t>：</t>
    </r>
    <r>
      <rPr>
        <sz val="22"/>
        <rFont val="方正仿宋简体"/>
        <charset val="134"/>
      </rPr>
      <t>项目设施可持续使用年限达到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20</t>
    </r>
    <r>
      <rPr>
        <sz val="22"/>
        <rFont val="方正仿宋简体"/>
        <charset val="134"/>
      </rPr>
      <t>年；</t>
    </r>
    <r>
      <rPr>
        <b/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服务对象满意度：</t>
    </r>
    <r>
      <rPr>
        <sz val="22"/>
        <rFont val="方正仿宋简体"/>
        <charset val="134"/>
      </rPr>
      <t>村民对渠道建设的满意度达到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95%</t>
    </r>
    <r>
      <rPr>
        <sz val="22"/>
        <rFont val="方正仿宋简体"/>
        <charset val="134"/>
      </rPr>
      <t>。</t>
    </r>
  </si>
  <si>
    <r>
      <rPr>
        <sz val="22"/>
        <rFont val="方正仿宋简体"/>
        <charset val="134"/>
      </rPr>
      <t>项目建设过程中，可优先吸纳当地</t>
    </r>
    <r>
      <rPr>
        <sz val="22"/>
        <rFont val="Times New Roman"/>
        <charset val="134"/>
      </rPr>
      <t>40</t>
    </r>
    <r>
      <rPr>
        <sz val="22"/>
        <rFont val="方正仿宋简体"/>
        <charset val="134"/>
      </rPr>
      <t>名村民参与施工，为村民提供就业机会，可带动人均增收</t>
    </r>
    <r>
      <rPr>
        <sz val="22"/>
        <rFont val="Times New Roman"/>
        <charset val="134"/>
      </rPr>
      <t>2000</t>
    </r>
    <r>
      <rPr>
        <sz val="22"/>
        <rFont val="方正仿宋简体"/>
        <charset val="134"/>
      </rPr>
      <t>元。</t>
    </r>
    <r>
      <rPr>
        <sz val="22"/>
        <rFont val="Times New Roman"/>
        <charset val="134"/>
      </rPr>
      <t xml:space="preserve">
</t>
    </r>
    <r>
      <rPr>
        <sz val="22"/>
        <rFont val="方正仿宋简体"/>
        <charset val="134"/>
      </rPr>
      <t>建成后将渠道作为公益性资产，分别移交至色力布亚镇</t>
    </r>
    <r>
      <rPr>
        <sz val="22"/>
        <rFont val="Times New Roman"/>
        <charset val="134"/>
      </rPr>
      <t>17</t>
    </r>
    <r>
      <rPr>
        <sz val="22"/>
        <rFont val="方正仿宋简体"/>
        <charset val="134"/>
      </rPr>
      <t>村、</t>
    </r>
    <r>
      <rPr>
        <sz val="22"/>
        <rFont val="Times New Roman"/>
        <charset val="134"/>
      </rPr>
      <t>19</t>
    </r>
    <r>
      <rPr>
        <sz val="22"/>
        <rFont val="方正仿宋简体"/>
        <charset val="134"/>
      </rPr>
      <t>村、</t>
    </r>
    <r>
      <rPr>
        <sz val="22"/>
        <rFont val="Times New Roman"/>
        <charset val="134"/>
      </rPr>
      <t>20</t>
    </r>
    <r>
      <rPr>
        <sz val="22"/>
        <rFont val="方正仿宋简体"/>
        <charset val="134"/>
      </rPr>
      <t>村，后期由村委会进行管理维护。</t>
    </r>
  </si>
  <si>
    <t>色力布亚镇</t>
  </si>
  <si>
    <t>蒋久建、魏广春</t>
  </si>
  <si>
    <t>BCX031</t>
  </si>
  <si>
    <r>
      <rPr>
        <sz val="22"/>
        <rFont val="方正仿宋简体"/>
        <charset val="0"/>
      </rPr>
      <t>巴楚县</t>
    </r>
    <r>
      <rPr>
        <sz val="22"/>
        <rFont val="Times New Roman"/>
        <charset val="0"/>
      </rPr>
      <t>2025</t>
    </r>
    <r>
      <rPr>
        <sz val="22"/>
        <rFont val="方正仿宋简体"/>
        <charset val="0"/>
      </rPr>
      <t>年饲草料补助项目</t>
    </r>
  </si>
  <si>
    <t>养殖业基地</t>
  </si>
  <si>
    <t>阿瓦提镇、英吾斯塘乡、琼库尔恰克乡、色力布亚镇、阿拉格尔乡、阿克萨克马热勒乡、夏马勒乡、阿纳库勒乡、巴楚镇、三岔口镇</t>
  </si>
  <si>
    <r>
      <t>总投资：</t>
    </r>
    <r>
      <rPr>
        <sz val="20"/>
        <rFont val="Times New Roman"/>
        <charset val="134"/>
      </rPr>
      <t>372.065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①对全县</t>
    </r>
    <r>
      <rPr>
        <sz val="20"/>
        <rFont val="Times New Roman"/>
        <charset val="134"/>
      </rPr>
      <t>10</t>
    </r>
    <r>
      <rPr>
        <sz val="20"/>
        <rFont val="方正仿宋简体"/>
        <charset val="134"/>
      </rPr>
      <t>个乡镇</t>
    </r>
    <r>
      <rPr>
        <sz val="20"/>
        <rFont val="Times New Roman"/>
        <charset val="134"/>
      </rPr>
      <t>2372</t>
    </r>
    <r>
      <rPr>
        <sz val="20"/>
        <rFont val="方正仿宋简体"/>
        <charset val="134"/>
      </rPr>
      <t>户脱贫户和监测对象发展牛羊养殖并经营稳定，利用青贮池加工调制青贮、黄贮饲草料，或使用裹包全株青贮玉米、棉杆混贮发酵的</t>
    </r>
    <r>
      <rPr>
        <sz val="20"/>
        <rFont val="Times New Roman"/>
        <charset val="134"/>
      </rPr>
      <t>59553</t>
    </r>
    <r>
      <rPr>
        <sz val="20"/>
        <rFont val="方正仿宋简体"/>
        <charset val="134"/>
      </rPr>
      <t>吨饲草料，按照每吨</t>
    </r>
    <r>
      <rPr>
        <sz val="20"/>
        <rFont val="Times New Roman"/>
        <charset val="134"/>
      </rPr>
      <t>50</t>
    </r>
    <r>
      <rPr>
        <sz val="20"/>
        <rFont val="方正仿宋简体"/>
        <charset val="134"/>
      </rPr>
      <t>元的标准给予补助。已享受“良改饲”补助政策的压窖青贮，不再享受青贮饲料补助，</t>
    </r>
    <r>
      <rPr>
        <sz val="20"/>
        <rFont val="Times New Roman"/>
        <charset val="134"/>
      </rPr>
      <t>2025</t>
    </r>
    <r>
      <rPr>
        <sz val="20"/>
        <rFont val="方正仿宋简体"/>
        <charset val="134"/>
      </rPr>
      <t>年计划补贴</t>
    </r>
    <r>
      <rPr>
        <sz val="20"/>
        <rFont val="Times New Roman"/>
        <charset val="134"/>
      </rPr>
      <t>59553</t>
    </r>
    <r>
      <rPr>
        <sz val="20"/>
        <rFont val="方正仿宋简体"/>
        <charset val="134"/>
      </rPr>
      <t>吨。②对全县</t>
    </r>
    <r>
      <rPr>
        <sz val="20"/>
        <rFont val="Times New Roman"/>
        <charset val="134"/>
      </rPr>
      <t>7</t>
    </r>
    <r>
      <rPr>
        <sz val="20"/>
        <rFont val="方正仿宋简体"/>
        <charset val="134"/>
      </rPr>
      <t>个乡镇</t>
    </r>
    <r>
      <rPr>
        <sz val="20"/>
        <rFont val="Times New Roman"/>
        <charset val="134"/>
      </rPr>
      <t>975</t>
    </r>
    <r>
      <rPr>
        <sz val="20"/>
        <rFont val="方正仿宋简体"/>
        <charset val="134"/>
      </rPr>
      <t>户脱贫户和监测对象购买或自配全价饲料和配合饲料养殖牛羊的，按照饲料成本的</t>
    </r>
    <r>
      <rPr>
        <sz val="20"/>
        <rFont val="Times New Roman"/>
        <charset val="134"/>
      </rPr>
      <t>30%</t>
    </r>
    <r>
      <rPr>
        <sz val="20"/>
        <rFont val="方正仿宋简体"/>
        <charset val="134"/>
      </rPr>
      <t>给予一次性补贴。</t>
    </r>
    <r>
      <rPr>
        <sz val="20"/>
        <rFont val="Times New Roman"/>
        <charset val="134"/>
      </rPr>
      <t>2025</t>
    </r>
    <r>
      <rPr>
        <sz val="20"/>
        <rFont val="方正仿宋简体"/>
        <charset val="134"/>
      </rPr>
      <t>年计划补贴</t>
    </r>
    <r>
      <rPr>
        <sz val="20"/>
        <rFont val="Times New Roman"/>
        <charset val="134"/>
      </rPr>
      <t>2049</t>
    </r>
    <r>
      <rPr>
        <sz val="20"/>
        <rFont val="方正仿宋简体"/>
        <charset val="134"/>
      </rPr>
      <t>吨。</t>
    </r>
  </si>
  <si>
    <r>
      <rPr>
        <sz val="22"/>
        <rFont val="方正仿宋简体"/>
        <charset val="134"/>
      </rPr>
      <t>补贴饲草料吨数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61602</t>
    </r>
    <r>
      <rPr>
        <sz val="22"/>
        <rFont val="方正仿宋简体"/>
        <charset val="134"/>
      </rPr>
      <t>吨，资金使用合规率</t>
    </r>
    <r>
      <rPr>
        <sz val="22"/>
        <rFont val="Times New Roman"/>
        <charset val="134"/>
      </rPr>
      <t>=100%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带动脱贫户（含监测对象）全年总收入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372.065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受益脱贫户（含监测对象）户数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3347</t>
    </r>
    <r>
      <rPr>
        <sz val="22"/>
        <rFont val="方正仿宋简体"/>
        <charset val="134"/>
      </rPr>
      <t>户，通过项目实施，激发农户内生动力，有效推动庭院特色养殖发展。</t>
    </r>
  </si>
  <si>
    <r>
      <rPr>
        <sz val="22"/>
        <color theme="1"/>
        <rFont val="方正仿宋简体"/>
        <charset val="134"/>
      </rPr>
      <t>可带动</t>
    </r>
    <r>
      <rPr>
        <sz val="22"/>
        <color theme="1"/>
        <rFont val="Times New Roman"/>
        <charset val="134"/>
      </rPr>
      <t>3347</t>
    </r>
    <r>
      <rPr>
        <sz val="22"/>
        <color theme="1"/>
        <rFont val="方正仿宋简体"/>
        <charset val="134"/>
      </rPr>
      <t>户脱贫户（含监测对象）全年增收</t>
    </r>
    <r>
      <rPr>
        <sz val="22"/>
        <color theme="1"/>
        <rFont val="Times New Roman"/>
        <charset val="134"/>
      </rPr>
      <t>372.065</t>
    </r>
    <r>
      <rPr>
        <sz val="22"/>
        <color theme="1"/>
        <rFont val="方正仿宋简体"/>
        <charset val="134"/>
      </rPr>
      <t>万元。财政衔接资金直接补贴农户，壮大产业发展，通过以奖代补的形式促进农户产业发展积极性。</t>
    </r>
  </si>
  <si>
    <r>
      <rPr>
        <sz val="22"/>
        <rFont val="方正仿宋简体"/>
        <charset val="134"/>
      </rPr>
      <t>罗建新、包永瑞、高疆、蒋久健、李鹏辉、潘荣森、木拉提</t>
    </r>
    <r>
      <rPr>
        <sz val="22"/>
        <rFont val="Times New Roman"/>
        <charset val="134"/>
      </rPr>
      <t>·</t>
    </r>
    <r>
      <rPr>
        <sz val="22"/>
        <rFont val="方正仿宋简体"/>
        <charset val="134"/>
      </rPr>
      <t>库尔班、牛振东、汪生龙、田兵兵、耿德一</t>
    </r>
  </si>
  <si>
    <t>BCX038</t>
  </si>
  <si>
    <t>林果业品种优化补助项目</t>
  </si>
  <si>
    <r>
      <rPr>
        <sz val="22"/>
        <color theme="1"/>
        <rFont val="方正仿宋简体"/>
        <charset val="134"/>
      </rPr>
      <t>产业发展</t>
    </r>
  </si>
  <si>
    <r>
      <rPr>
        <sz val="22"/>
        <color theme="1"/>
        <rFont val="方正仿宋简体"/>
        <charset val="134"/>
      </rPr>
      <t>林草基地建设</t>
    </r>
  </si>
  <si>
    <r>
      <rPr>
        <sz val="22"/>
        <color theme="1"/>
        <rFont val="方正仿宋简体"/>
        <charset val="134"/>
      </rPr>
      <t>新建</t>
    </r>
  </si>
  <si>
    <t>阿瓦提镇、阿拉格尔乡、阿克萨克马热勒乡</t>
  </si>
  <si>
    <r>
      <rPr>
        <b/>
        <sz val="22"/>
        <rFont val="方正仿宋简体"/>
        <charset val="134"/>
      </rPr>
      <t>总投资：</t>
    </r>
    <r>
      <rPr>
        <sz val="22"/>
        <rFont val="Times New Roman"/>
        <charset val="134"/>
      </rPr>
      <t>43.26</t>
    </r>
    <r>
      <rPr>
        <sz val="22"/>
        <rFont val="方正仿宋简体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建设内容：</t>
    </r>
    <r>
      <rPr>
        <sz val="22"/>
        <rFont val="方正仿宋简体"/>
        <charset val="134"/>
      </rPr>
      <t>对</t>
    </r>
    <r>
      <rPr>
        <sz val="22"/>
        <rFont val="Times New Roman"/>
        <charset val="134"/>
      </rPr>
      <t>363</t>
    </r>
    <r>
      <rPr>
        <sz val="22"/>
        <rFont val="方正仿宋简体"/>
        <charset val="134"/>
      </rPr>
      <t>户脱贫户和监测对象</t>
    </r>
    <r>
      <rPr>
        <sz val="22"/>
        <rFont val="Times New Roman"/>
        <charset val="134"/>
      </rPr>
      <t>3928</t>
    </r>
    <r>
      <rPr>
        <sz val="22"/>
        <rFont val="方正仿宋简体"/>
        <charset val="134"/>
      </rPr>
      <t>亩</t>
    </r>
    <r>
      <rPr>
        <sz val="22"/>
        <rFont val="Times New Roman"/>
        <charset val="134"/>
      </rPr>
      <t>21630</t>
    </r>
    <r>
      <rPr>
        <sz val="22"/>
        <rFont val="方正仿宋简体"/>
        <charset val="134"/>
      </rPr>
      <t>株核桃，采取高接换头，补齐缺株等措施进行品种统一和更新改良，嫁接成活率达到</t>
    </r>
    <r>
      <rPr>
        <sz val="22"/>
        <rFont val="Times New Roman"/>
        <charset val="134"/>
      </rPr>
      <t>85%</t>
    </r>
    <r>
      <rPr>
        <sz val="22"/>
        <rFont val="方正仿宋简体"/>
        <charset val="134"/>
      </rPr>
      <t>，良种覆盖率</t>
    </r>
    <r>
      <rPr>
        <sz val="22"/>
        <rFont val="Times New Roman"/>
        <charset val="134"/>
      </rPr>
      <t>90%</t>
    </r>
    <r>
      <rPr>
        <sz val="22"/>
        <rFont val="方正仿宋简体"/>
        <charset val="134"/>
      </rPr>
      <t>以上的，按照</t>
    </r>
    <r>
      <rPr>
        <sz val="22"/>
        <rFont val="Times New Roman"/>
        <charset val="134"/>
      </rPr>
      <t>20</t>
    </r>
    <r>
      <rPr>
        <sz val="22"/>
        <rFont val="方正仿宋简体"/>
        <charset val="134"/>
      </rPr>
      <t>元</t>
    </r>
    <r>
      <rPr>
        <sz val="22"/>
        <rFont val="Times New Roman"/>
        <charset val="134"/>
      </rPr>
      <t>/</t>
    </r>
    <r>
      <rPr>
        <sz val="22"/>
        <rFont val="方正仿宋简体"/>
        <charset val="134"/>
      </rPr>
      <t>株，每亩补助标准不超过</t>
    </r>
    <r>
      <rPr>
        <sz val="22"/>
        <rFont val="Times New Roman"/>
        <charset val="134"/>
      </rPr>
      <t>400</t>
    </r>
    <r>
      <rPr>
        <sz val="22"/>
        <rFont val="方正仿宋简体"/>
        <charset val="134"/>
      </rPr>
      <t>元的标准，实施林果业扶持以奖代补项目。坚持</t>
    </r>
    <r>
      <rPr>
        <sz val="22"/>
        <rFont val="Times New Roman"/>
        <charset val="134"/>
      </rPr>
      <t>“</t>
    </r>
    <r>
      <rPr>
        <sz val="22"/>
        <rFont val="方正仿宋简体"/>
        <charset val="134"/>
      </rPr>
      <t>先干后补，干好再补</t>
    </r>
    <r>
      <rPr>
        <sz val="22"/>
        <rFont val="Times New Roman"/>
        <charset val="134"/>
      </rPr>
      <t>”</t>
    </r>
    <r>
      <rPr>
        <sz val="22"/>
        <rFont val="方正仿宋简体"/>
        <charset val="134"/>
      </rPr>
      <t>原则，发挥以奖代补激励作用，验收合格后，根据合格户数将申请资金按程序通过</t>
    </r>
    <r>
      <rPr>
        <sz val="22"/>
        <rFont val="Times New Roman"/>
        <charset val="134"/>
      </rPr>
      <t>“</t>
    </r>
    <r>
      <rPr>
        <sz val="22"/>
        <rFont val="方正仿宋简体"/>
        <charset val="134"/>
      </rPr>
      <t>一卡通</t>
    </r>
    <r>
      <rPr>
        <sz val="22"/>
        <rFont val="Times New Roman"/>
        <charset val="134"/>
      </rPr>
      <t>”</t>
    </r>
    <r>
      <rPr>
        <sz val="22"/>
        <rFont val="方正仿宋简体"/>
        <charset val="134"/>
      </rPr>
      <t>直接拨付到户。</t>
    </r>
  </si>
  <si>
    <r>
      <rPr>
        <sz val="22"/>
        <color theme="1"/>
        <rFont val="方正仿宋简体"/>
        <charset val="134"/>
      </rPr>
      <t>补贴核桃数量</t>
    </r>
    <r>
      <rPr>
        <sz val="22"/>
        <color theme="1"/>
        <rFont val="宋体"/>
        <charset val="134"/>
        <scheme val="minor"/>
      </rPr>
      <t>≥</t>
    </r>
    <r>
      <rPr>
        <sz val="22"/>
        <color theme="1"/>
        <rFont val="Times New Roman"/>
        <charset val="134"/>
      </rPr>
      <t>21630</t>
    </r>
    <r>
      <rPr>
        <sz val="22"/>
        <color theme="1"/>
        <rFont val="方正仿宋简体"/>
        <charset val="134"/>
      </rPr>
      <t>株，资金使用合规率</t>
    </r>
    <r>
      <rPr>
        <sz val="22"/>
        <color theme="1"/>
        <rFont val="宋体"/>
        <charset val="134"/>
        <scheme val="minor"/>
      </rPr>
      <t>=</t>
    </r>
    <r>
      <rPr>
        <sz val="22"/>
        <color theme="1"/>
        <rFont val="Times New Roman"/>
        <charset val="134"/>
      </rPr>
      <t>100%</t>
    </r>
    <r>
      <rPr>
        <sz val="22"/>
        <color theme="1"/>
        <rFont val="方正仿宋简体"/>
        <charset val="134"/>
      </rPr>
      <t>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经济效益</t>
    </r>
    <r>
      <rPr>
        <sz val="22"/>
        <color theme="1"/>
        <rFont val="方正仿宋简体"/>
        <charset val="134"/>
      </rPr>
      <t>：带动脱贫户（含监测对象）全年增收</t>
    </r>
    <r>
      <rPr>
        <sz val="22"/>
        <color theme="1"/>
        <rFont val="宋体"/>
        <charset val="134"/>
        <scheme val="minor"/>
      </rPr>
      <t>≥</t>
    </r>
    <r>
      <rPr>
        <sz val="22"/>
        <color theme="1"/>
        <rFont val="Times New Roman"/>
        <charset val="134"/>
      </rPr>
      <t>43.26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社会效益</t>
    </r>
    <r>
      <rPr>
        <sz val="22"/>
        <color theme="1"/>
        <rFont val="方正仿宋简体"/>
        <charset val="134"/>
      </rPr>
      <t>：受益脱贫户（含监测对象）户数</t>
    </r>
    <r>
      <rPr>
        <sz val="22"/>
        <color theme="1"/>
        <rFont val="宋体"/>
        <charset val="134"/>
        <scheme val="minor"/>
      </rPr>
      <t>≥</t>
    </r>
    <r>
      <rPr>
        <sz val="22"/>
        <color theme="1"/>
        <rFont val="Times New Roman"/>
        <charset val="134"/>
      </rPr>
      <t>363</t>
    </r>
    <r>
      <rPr>
        <sz val="22"/>
        <color theme="1"/>
        <rFont val="方正仿宋简体"/>
        <charset val="134"/>
      </rPr>
      <t>户，通过项目实施，激发农户内生动力，有效推动林果业提质增效。</t>
    </r>
  </si>
  <si>
    <r>
      <rPr>
        <sz val="22"/>
        <color theme="1"/>
        <rFont val="方正仿宋简体"/>
        <charset val="134"/>
      </rPr>
      <t>可以带动</t>
    </r>
    <r>
      <rPr>
        <sz val="22"/>
        <color theme="1"/>
        <rFont val="Times New Roman"/>
        <charset val="134"/>
      </rPr>
      <t>363</t>
    </r>
    <r>
      <rPr>
        <sz val="22"/>
        <color theme="1"/>
        <rFont val="方正仿宋简体"/>
        <charset val="134"/>
      </rPr>
      <t>户脱贫户和监测对象全年增收</t>
    </r>
    <r>
      <rPr>
        <sz val="22"/>
        <color theme="1"/>
        <rFont val="Times New Roman"/>
        <charset val="134"/>
      </rPr>
      <t>43.26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一是有效发挥项目资金效益，提升巩固脱贫攻坚成果；二是大力推进林果业发展，提高脱贫户监测户收入。</t>
    </r>
  </si>
  <si>
    <t>县林业和草原局</t>
  </si>
  <si>
    <r>
      <rPr>
        <sz val="22"/>
        <color theme="1"/>
        <rFont val="方正仿宋简体"/>
        <charset val="134"/>
      </rPr>
      <t>谢云</t>
    </r>
  </si>
  <si>
    <t>BCX039</t>
  </si>
  <si>
    <t>林果业整形修剪补助项目</t>
  </si>
  <si>
    <t>阿瓦提镇、英吾斯塘乡、琼库尔恰克乡、色力布亚镇、阿拉格尔乡、阿克萨克马热勒乡、多来提巴格乡、阿纳库勒乡、恰尔巴格乡</t>
  </si>
  <si>
    <r>
      <rPr>
        <b/>
        <sz val="22"/>
        <rFont val="方正仿宋简体"/>
        <charset val="134"/>
      </rPr>
      <t>总投资：</t>
    </r>
    <r>
      <rPr>
        <sz val="22"/>
        <rFont val="Times New Roman"/>
        <charset val="134"/>
      </rPr>
      <t>263.74664</t>
    </r>
    <r>
      <rPr>
        <sz val="22"/>
        <rFont val="方正仿宋简体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建设内容：</t>
    </r>
    <r>
      <rPr>
        <sz val="22"/>
        <rFont val="方正仿宋简体"/>
        <charset val="134"/>
      </rPr>
      <t>对</t>
    </r>
    <r>
      <rPr>
        <sz val="22"/>
        <rFont val="Times New Roman"/>
        <charset val="134"/>
      </rPr>
      <t>5495</t>
    </r>
    <r>
      <rPr>
        <sz val="22"/>
        <rFont val="方正仿宋简体"/>
        <charset val="134"/>
      </rPr>
      <t>户脱贫户和监测对象种植核桃、红枣</t>
    </r>
    <r>
      <rPr>
        <sz val="22"/>
        <rFont val="Times New Roman"/>
        <charset val="134"/>
      </rPr>
      <t>1</t>
    </r>
    <r>
      <rPr>
        <sz val="22"/>
        <rFont val="方正仿宋简体"/>
        <charset val="134"/>
      </rPr>
      <t>亩以上（亩均保有</t>
    </r>
    <r>
      <rPr>
        <sz val="22"/>
        <rFont val="Times New Roman"/>
        <charset val="134"/>
      </rPr>
      <t>20</t>
    </r>
    <r>
      <rPr>
        <sz val="22"/>
        <rFont val="方正仿宋简体"/>
        <charset val="134"/>
      </rPr>
      <t>株以上），通过林果技术服务合作社等专业技术团队对休眠期、生长期核桃、红枣树开展修剪，按照每亩</t>
    </r>
    <r>
      <rPr>
        <sz val="22"/>
        <rFont val="Times New Roman"/>
        <charset val="134"/>
      </rPr>
      <t>80</t>
    </r>
    <r>
      <rPr>
        <sz val="22"/>
        <rFont val="方正仿宋简体"/>
        <charset val="134"/>
      </rPr>
      <t>元标准给予补助，</t>
    </r>
    <r>
      <rPr>
        <sz val="22"/>
        <rFont val="Times New Roman"/>
        <charset val="134"/>
      </rPr>
      <t>2025</t>
    </r>
    <r>
      <rPr>
        <sz val="22"/>
        <rFont val="方正仿宋简体"/>
        <charset val="134"/>
      </rPr>
      <t>年计划补贴</t>
    </r>
    <r>
      <rPr>
        <sz val="22"/>
        <rFont val="Times New Roman"/>
        <charset val="134"/>
      </rPr>
      <t>32968.33</t>
    </r>
    <r>
      <rPr>
        <sz val="22"/>
        <rFont val="方正仿宋简体"/>
        <charset val="134"/>
      </rPr>
      <t>亩（其中：核桃</t>
    </r>
    <r>
      <rPr>
        <sz val="22"/>
        <rFont val="Times New Roman"/>
        <charset val="134"/>
      </rPr>
      <t>4433</t>
    </r>
    <r>
      <rPr>
        <sz val="22"/>
        <rFont val="方正仿宋简体"/>
        <charset val="134"/>
      </rPr>
      <t>户</t>
    </r>
    <r>
      <rPr>
        <sz val="22"/>
        <rFont val="Times New Roman"/>
        <charset val="134"/>
      </rPr>
      <t>26938.82</t>
    </r>
    <r>
      <rPr>
        <sz val="22"/>
        <rFont val="方正仿宋简体"/>
        <charset val="134"/>
      </rPr>
      <t>亩，红枣</t>
    </r>
    <r>
      <rPr>
        <sz val="22"/>
        <rFont val="Times New Roman"/>
        <charset val="134"/>
      </rPr>
      <t>1602</t>
    </r>
    <r>
      <rPr>
        <sz val="22"/>
        <rFont val="方正仿宋简体"/>
        <charset val="134"/>
      </rPr>
      <t>户</t>
    </r>
    <r>
      <rPr>
        <sz val="22"/>
        <rFont val="Times New Roman"/>
        <charset val="134"/>
      </rPr>
      <t>6029.51</t>
    </r>
    <r>
      <rPr>
        <sz val="22"/>
        <rFont val="方正仿宋简体"/>
        <charset val="134"/>
      </rPr>
      <t>亩）。</t>
    </r>
  </si>
  <si>
    <r>
      <rPr>
        <sz val="22"/>
        <rFont val="方正仿宋简体"/>
        <charset val="134"/>
      </rPr>
      <t>补贴核桃、红枣整形修剪面积</t>
    </r>
    <r>
      <rPr>
        <sz val="22"/>
        <rFont val="宋体"/>
        <charset val="134"/>
        <scheme val="major"/>
      </rPr>
      <t>≥</t>
    </r>
    <r>
      <rPr>
        <sz val="22"/>
        <rFont val="Times New Roman"/>
        <charset val="134"/>
      </rPr>
      <t>32968.33</t>
    </r>
    <r>
      <rPr>
        <sz val="22"/>
        <rFont val="方正仿宋简体"/>
        <charset val="134"/>
      </rPr>
      <t>亩，资金使用合规率</t>
    </r>
    <r>
      <rPr>
        <sz val="22"/>
        <rFont val="宋体"/>
        <charset val="134"/>
        <scheme val="minor"/>
      </rPr>
      <t>=</t>
    </r>
    <r>
      <rPr>
        <sz val="22"/>
        <rFont val="Times New Roman"/>
        <charset val="134"/>
      </rPr>
      <t>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</t>
    </r>
    <r>
      <rPr>
        <sz val="22"/>
        <rFont val="方正仿宋简体"/>
        <charset val="134"/>
      </rPr>
      <t>：带动脱贫户（含监测对象）全年增收</t>
    </r>
    <r>
      <rPr>
        <sz val="22"/>
        <rFont val="宋体"/>
        <charset val="134"/>
        <scheme val="minor"/>
      </rPr>
      <t>≥</t>
    </r>
    <r>
      <rPr>
        <sz val="22"/>
        <rFont val="Times New Roman"/>
        <charset val="134"/>
      </rPr>
      <t>263.74664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</t>
    </r>
    <r>
      <rPr>
        <sz val="22"/>
        <rFont val="方正仿宋简体"/>
        <charset val="134"/>
      </rPr>
      <t>：受益脱贫户（含监测对象）户数</t>
    </r>
    <r>
      <rPr>
        <sz val="22"/>
        <rFont val="宋体"/>
        <charset val="134"/>
        <scheme val="minor"/>
      </rPr>
      <t>≥</t>
    </r>
    <r>
      <rPr>
        <sz val="22"/>
        <rFont val="Times New Roman"/>
        <charset val="134"/>
      </rPr>
      <t>5495</t>
    </r>
    <r>
      <rPr>
        <sz val="22"/>
        <rFont val="方正仿宋简体"/>
        <charset val="134"/>
      </rPr>
      <t>户，通过项目实施，激发农户内生动力，有效推动林果业提质增效。</t>
    </r>
  </si>
  <si>
    <r>
      <rPr>
        <sz val="22"/>
        <color theme="1"/>
        <rFont val="方正仿宋简体"/>
        <charset val="134"/>
      </rPr>
      <t>可以带动</t>
    </r>
    <r>
      <rPr>
        <sz val="22"/>
        <color theme="1"/>
        <rFont val="Times New Roman"/>
        <charset val="134"/>
      </rPr>
      <t>5495</t>
    </r>
    <r>
      <rPr>
        <sz val="22"/>
        <color theme="1"/>
        <rFont val="方正仿宋简体"/>
        <charset val="134"/>
      </rPr>
      <t>户脱贫户和监测对象全年增收</t>
    </r>
    <r>
      <rPr>
        <sz val="22"/>
        <color theme="1"/>
        <rFont val="Times New Roman"/>
        <charset val="134"/>
      </rPr>
      <t>263.74664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一是有效发挥项目资金效益，提升巩固脱贫攻坚成果；二是大力推进林果业发展，提高脱贫户监测户收入。</t>
    </r>
  </si>
  <si>
    <r>
      <rPr>
        <sz val="22"/>
        <color theme="1"/>
        <rFont val="方正仿宋简体"/>
        <charset val="134"/>
      </rPr>
      <t>县林业和草原局</t>
    </r>
  </si>
  <si>
    <t>BCX040</t>
  </si>
  <si>
    <t>林果业病虫害防治补助项目</t>
  </si>
  <si>
    <r>
      <rPr>
        <b/>
        <sz val="22"/>
        <rFont val="方正仿宋简体"/>
        <charset val="134"/>
      </rPr>
      <t>总投资：</t>
    </r>
    <r>
      <rPr>
        <sz val="22"/>
        <rFont val="Times New Roman"/>
        <charset val="134"/>
      </rPr>
      <t>299.9237</t>
    </r>
    <r>
      <rPr>
        <sz val="22"/>
        <rFont val="方正仿宋简体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建设内容：</t>
    </r>
    <r>
      <rPr>
        <sz val="22"/>
        <rFont val="方正仿宋简体"/>
        <charset val="134"/>
      </rPr>
      <t>对</t>
    </r>
    <r>
      <rPr>
        <sz val="22"/>
        <rFont val="Times New Roman"/>
        <charset val="134"/>
      </rPr>
      <t>5495</t>
    </r>
    <r>
      <rPr>
        <sz val="22"/>
        <rFont val="方正仿宋简体"/>
        <charset val="134"/>
      </rPr>
      <t>户脱贫户和监测对象种植核桃、红枣</t>
    </r>
    <r>
      <rPr>
        <sz val="22"/>
        <rFont val="Times New Roman"/>
        <charset val="134"/>
      </rPr>
      <t>1</t>
    </r>
    <r>
      <rPr>
        <sz val="22"/>
        <rFont val="方正仿宋简体"/>
        <charset val="134"/>
      </rPr>
      <t>亩以上（亩均保有</t>
    </r>
    <r>
      <rPr>
        <sz val="22"/>
        <rFont val="Times New Roman"/>
        <charset val="134"/>
      </rPr>
      <t>20</t>
    </r>
    <r>
      <rPr>
        <sz val="22"/>
        <rFont val="方正仿宋简体"/>
        <charset val="134"/>
      </rPr>
      <t>株以上），通过林果技术服务合作社等专业技术团队开展果树病虫害防治，使用绿色食品允许范围内的农药和绿色防治率</t>
    </r>
    <r>
      <rPr>
        <sz val="22"/>
        <rFont val="Times New Roman"/>
        <charset val="134"/>
      </rPr>
      <t>100%</t>
    </r>
    <r>
      <rPr>
        <sz val="22"/>
        <rFont val="方正仿宋简体"/>
        <charset val="134"/>
      </rPr>
      <t>的，核桃按照每亩</t>
    </r>
    <r>
      <rPr>
        <sz val="22"/>
        <rFont val="Times New Roman"/>
        <charset val="134"/>
      </rPr>
      <t>80</t>
    </r>
    <r>
      <rPr>
        <sz val="22"/>
        <rFont val="方正仿宋简体"/>
        <charset val="134"/>
      </rPr>
      <t>元的标准给予补助，红枣按照每亩</t>
    </r>
    <r>
      <rPr>
        <sz val="22"/>
        <rFont val="Times New Roman"/>
        <charset val="134"/>
      </rPr>
      <t>140</t>
    </r>
    <r>
      <rPr>
        <sz val="22"/>
        <rFont val="方正仿宋简体"/>
        <charset val="134"/>
      </rPr>
      <t>元的标准给予补助。</t>
    </r>
    <r>
      <rPr>
        <sz val="22"/>
        <rFont val="Times New Roman"/>
        <charset val="134"/>
      </rPr>
      <t>2025</t>
    </r>
    <r>
      <rPr>
        <sz val="22"/>
        <rFont val="方正仿宋简体"/>
        <charset val="134"/>
      </rPr>
      <t>年计划补贴</t>
    </r>
    <r>
      <rPr>
        <sz val="22"/>
        <rFont val="Times New Roman"/>
        <charset val="134"/>
      </rPr>
      <t>32968.33</t>
    </r>
    <r>
      <rPr>
        <sz val="22"/>
        <rFont val="方正仿宋简体"/>
        <charset val="134"/>
      </rPr>
      <t>亩（其中：核桃</t>
    </r>
    <r>
      <rPr>
        <sz val="22"/>
        <rFont val="Times New Roman"/>
        <charset val="134"/>
      </rPr>
      <t>4433</t>
    </r>
    <r>
      <rPr>
        <sz val="22"/>
        <rFont val="方正仿宋简体"/>
        <charset val="134"/>
      </rPr>
      <t>户</t>
    </r>
    <r>
      <rPr>
        <sz val="22"/>
        <rFont val="Times New Roman"/>
        <charset val="134"/>
      </rPr>
      <t>26938.82</t>
    </r>
    <r>
      <rPr>
        <sz val="22"/>
        <rFont val="方正仿宋简体"/>
        <charset val="134"/>
      </rPr>
      <t>亩，红枣</t>
    </r>
    <r>
      <rPr>
        <sz val="22"/>
        <rFont val="Times New Roman"/>
        <charset val="134"/>
      </rPr>
      <t xml:space="preserve"> 1062</t>
    </r>
    <r>
      <rPr>
        <sz val="22"/>
        <rFont val="方正仿宋简体"/>
        <charset val="134"/>
      </rPr>
      <t>户</t>
    </r>
    <r>
      <rPr>
        <sz val="22"/>
        <rFont val="Times New Roman"/>
        <charset val="134"/>
      </rPr>
      <t>6029.51</t>
    </r>
    <r>
      <rPr>
        <sz val="22"/>
        <rFont val="方正仿宋简体"/>
        <charset val="134"/>
      </rPr>
      <t>亩），坚持</t>
    </r>
    <r>
      <rPr>
        <sz val="22"/>
        <rFont val="Times New Roman"/>
        <charset val="134"/>
      </rPr>
      <t>“</t>
    </r>
    <r>
      <rPr>
        <sz val="22"/>
        <rFont val="方正仿宋简体"/>
        <charset val="134"/>
      </rPr>
      <t>先干后补，干好再补</t>
    </r>
    <r>
      <rPr>
        <sz val="22"/>
        <rFont val="Times New Roman"/>
        <charset val="134"/>
      </rPr>
      <t>”</t>
    </r>
    <r>
      <rPr>
        <sz val="22"/>
        <rFont val="方正仿宋简体"/>
        <charset val="134"/>
      </rPr>
      <t>原则，发挥以奖代补激励作用，验收合格后，根据合格户数将申请资金按程序通过</t>
    </r>
    <r>
      <rPr>
        <sz val="22"/>
        <rFont val="Times New Roman"/>
        <charset val="134"/>
      </rPr>
      <t>“</t>
    </r>
    <r>
      <rPr>
        <sz val="22"/>
        <rFont val="方正仿宋简体"/>
        <charset val="134"/>
      </rPr>
      <t>一卡通</t>
    </r>
    <r>
      <rPr>
        <sz val="22"/>
        <rFont val="Times New Roman"/>
        <charset val="134"/>
      </rPr>
      <t>”</t>
    </r>
    <r>
      <rPr>
        <sz val="22"/>
        <rFont val="方正仿宋简体"/>
        <charset val="134"/>
      </rPr>
      <t>直接拨付到户。</t>
    </r>
  </si>
  <si>
    <r>
      <rPr>
        <sz val="22"/>
        <rFont val="方正仿宋简体"/>
        <charset val="134"/>
      </rPr>
      <t>补贴核桃、红枣病虫害防治面积</t>
    </r>
    <r>
      <rPr>
        <sz val="22"/>
        <rFont val="宋体"/>
        <charset val="134"/>
        <scheme val="major"/>
      </rPr>
      <t>≥</t>
    </r>
    <r>
      <rPr>
        <sz val="22"/>
        <rFont val="Times New Roman"/>
        <charset val="134"/>
      </rPr>
      <t>32968.33</t>
    </r>
    <r>
      <rPr>
        <sz val="22"/>
        <rFont val="方正仿宋简体"/>
        <charset val="134"/>
      </rPr>
      <t>亩，资金使用合规率</t>
    </r>
    <r>
      <rPr>
        <sz val="22"/>
        <rFont val="宋体"/>
        <charset val="134"/>
        <scheme val="major"/>
      </rPr>
      <t>=</t>
    </r>
    <r>
      <rPr>
        <sz val="22"/>
        <rFont val="Times New Roman"/>
        <charset val="134"/>
      </rPr>
      <t>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</t>
    </r>
    <r>
      <rPr>
        <sz val="22"/>
        <rFont val="方正仿宋简体"/>
        <charset val="134"/>
      </rPr>
      <t>：带动脱贫户（含监测对象）全年增收</t>
    </r>
    <r>
      <rPr>
        <sz val="22"/>
        <rFont val="宋体"/>
        <charset val="134"/>
        <scheme val="major"/>
      </rPr>
      <t>≥</t>
    </r>
    <r>
      <rPr>
        <sz val="22"/>
        <rFont val="Times New Roman"/>
        <charset val="134"/>
      </rPr>
      <t>299.9237</t>
    </r>
    <r>
      <rPr>
        <sz val="22"/>
        <rFont val="方正仿宋简体"/>
        <charset val="134"/>
      </rPr>
      <t>万元；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</t>
    </r>
    <r>
      <rPr>
        <sz val="22"/>
        <rFont val="方正仿宋简体"/>
        <charset val="134"/>
      </rPr>
      <t>：受益脱贫户（含监测对象）户数</t>
    </r>
    <r>
      <rPr>
        <sz val="22"/>
        <rFont val="宋体"/>
        <charset val="134"/>
        <scheme val="minor"/>
      </rPr>
      <t>≥</t>
    </r>
    <r>
      <rPr>
        <sz val="22"/>
        <rFont val="Times New Roman"/>
        <charset val="134"/>
      </rPr>
      <t>5495</t>
    </r>
    <r>
      <rPr>
        <sz val="22"/>
        <rFont val="方正仿宋简体"/>
        <charset val="134"/>
      </rPr>
      <t>户，通过项目实施，激发农户内生动力，有效推动林果业提质增效。</t>
    </r>
  </si>
  <si>
    <r>
      <rPr>
        <sz val="22"/>
        <color theme="1"/>
        <rFont val="方正仿宋简体"/>
        <charset val="134"/>
      </rPr>
      <t>可以带动</t>
    </r>
    <r>
      <rPr>
        <sz val="22"/>
        <color theme="1"/>
        <rFont val="Times New Roman"/>
        <charset val="134"/>
      </rPr>
      <t>5495</t>
    </r>
    <r>
      <rPr>
        <sz val="22"/>
        <color theme="1"/>
        <rFont val="方正仿宋简体"/>
        <charset val="134"/>
      </rPr>
      <t>户脱贫户和监测对象全年增收</t>
    </r>
    <r>
      <rPr>
        <sz val="22"/>
        <color theme="1"/>
        <rFont val="Times New Roman"/>
        <charset val="134"/>
      </rPr>
      <t>299.9237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仿宋简体"/>
        <charset val="134"/>
      </rPr>
      <t>一是有效发挥项目资金效益，提升巩固脱贫攻坚成果；二是大力推进林果业发展，提高脱贫户监测户收入。</t>
    </r>
  </si>
  <si>
    <t>二、就业增收</t>
  </si>
  <si>
    <t>BCX044</t>
  </si>
  <si>
    <t>外出务工脱贫劳动力（含监测对象）交通补助项目</t>
  </si>
  <si>
    <t>就业项目</t>
  </si>
  <si>
    <t>交通费补助</t>
  </si>
  <si>
    <t>巴楚县</t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</si>
  <si>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540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对转移到巴楚县以外就业</t>
    </r>
    <r>
      <rPr>
        <sz val="20"/>
        <rFont val="Times New Roman"/>
        <charset val="134"/>
      </rPr>
      <t>3</t>
    </r>
    <r>
      <rPr>
        <sz val="20"/>
        <rFont val="方正仿宋简体"/>
        <charset val="134"/>
      </rPr>
      <t>个月以上的脱贫户或监测对象家庭人口给予一次性交通费补助，按照县外喀什地区以内（包括图木舒克市）不超过</t>
    </r>
    <r>
      <rPr>
        <sz val="20"/>
        <rFont val="Times New Roman"/>
        <charset val="134"/>
      </rPr>
      <t>200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人、疆内不超过</t>
    </r>
    <r>
      <rPr>
        <sz val="20"/>
        <rFont val="Times New Roman"/>
        <charset val="134"/>
      </rPr>
      <t>1000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人（其中：克州补贴</t>
    </r>
    <r>
      <rPr>
        <sz val="20"/>
        <rFont val="Times New Roman"/>
        <charset val="134"/>
      </rPr>
      <t>600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人，巴州、阿克苏地区、和田地区补贴</t>
    </r>
    <r>
      <rPr>
        <sz val="20"/>
        <rFont val="Times New Roman"/>
        <charset val="134"/>
      </rPr>
      <t>800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人，哈密市、吐鲁番市、乌鲁木齐市、昌吉州、克拉玛依市、博州、塔城地区、阿勒泰地区、伊犁州补贴</t>
    </r>
    <r>
      <rPr>
        <sz val="20"/>
        <rFont val="Times New Roman"/>
        <charset val="134"/>
      </rPr>
      <t>1000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人），疆外各省市不超过</t>
    </r>
    <r>
      <rPr>
        <sz val="20"/>
        <rFont val="Times New Roman"/>
        <charset val="134"/>
      </rPr>
      <t>2000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人标准给予补贴（其中：甘肃省、青海省、陕西省、宁夏补贴</t>
    </r>
    <r>
      <rPr>
        <sz val="20"/>
        <rFont val="Times New Roman"/>
        <charset val="134"/>
      </rPr>
      <t>1800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人），其余各省均为</t>
    </r>
    <r>
      <rPr>
        <sz val="20"/>
        <rFont val="Times New Roman"/>
        <charset val="134"/>
      </rPr>
      <t>2000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人给予补贴；受益群众</t>
    </r>
    <r>
      <rPr>
        <sz val="20"/>
        <rFont val="Times New Roman"/>
        <charset val="134"/>
      </rPr>
      <t>6200</t>
    </r>
    <r>
      <rPr>
        <sz val="20"/>
        <rFont val="方正仿宋简体"/>
        <charset val="134"/>
      </rPr>
      <t>人。</t>
    </r>
  </si>
  <si>
    <r>
      <rPr>
        <sz val="22"/>
        <color theme="1"/>
        <rFont val="方正仿宋简体"/>
        <charset val="134"/>
      </rPr>
      <t>补助转移就业脱贫户（含监测对象）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6200</t>
    </r>
    <r>
      <rPr>
        <sz val="22"/>
        <color theme="1"/>
        <rFont val="方正仿宋简体"/>
        <charset val="134"/>
      </rPr>
      <t>人，县外区内补助标准</t>
    </r>
    <r>
      <rPr>
        <sz val="22"/>
        <color theme="1"/>
        <rFont val="宋体"/>
        <charset val="134"/>
      </rPr>
      <t>≤</t>
    </r>
    <r>
      <rPr>
        <sz val="22"/>
        <color theme="1"/>
        <rFont val="Times New Roman"/>
        <charset val="134"/>
      </rPr>
      <t>200</t>
    </r>
    <r>
      <rPr>
        <sz val="22"/>
        <color theme="1"/>
        <rFont val="方正仿宋简体"/>
        <charset val="134"/>
      </rPr>
      <t>元</t>
    </r>
    <r>
      <rPr>
        <sz val="22"/>
        <color theme="1"/>
        <rFont val="Times New Roman"/>
        <charset val="134"/>
      </rPr>
      <t>/</t>
    </r>
    <r>
      <rPr>
        <sz val="22"/>
        <color theme="1"/>
        <rFont val="方正仿宋简体"/>
        <charset val="134"/>
      </rPr>
      <t>人，区外疆内补助标准</t>
    </r>
    <r>
      <rPr>
        <sz val="22"/>
        <color theme="1"/>
        <rFont val="宋体"/>
        <charset val="134"/>
      </rPr>
      <t>≤</t>
    </r>
    <r>
      <rPr>
        <sz val="22"/>
        <color theme="1"/>
        <rFont val="Times New Roman"/>
        <charset val="134"/>
      </rPr>
      <t>1000</t>
    </r>
    <r>
      <rPr>
        <sz val="22"/>
        <color theme="1"/>
        <rFont val="方正仿宋简体"/>
        <charset val="134"/>
      </rPr>
      <t>元</t>
    </r>
    <r>
      <rPr>
        <sz val="22"/>
        <color theme="1"/>
        <rFont val="Times New Roman"/>
        <charset val="134"/>
      </rPr>
      <t>/</t>
    </r>
    <r>
      <rPr>
        <sz val="22"/>
        <color theme="1"/>
        <rFont val="方正仿宋简体"/>
        <charset val="134"/>
      </rPr>
      <t>人，疆外补助标准</t>
    </r>
    <r>
      <rPr>
        <sz val="22"/>
        <color theme="1"/>
        <rFont val="宋体"/>
        <charset val="134"/>
      </rPr>
      <t>≤</t>
    </r>
    <r>
      <rPr>
        <sz val="22"/>
        <color theme="1"/>
        <rFont val="Times New Roman"/>
        <charset val="134"/>
      </rPr>
      <t>2000</t>
    </r>
    <r>
      <rPr>
        <sz val="22"/>
        <color theme="1"/>
        <rFont val="方正仿宋简体"/>
        <charset val="134"/>
      </rPr>
      <t>元</t>
    </r>
    <r>
      <rPr>
        <sz val="22"/>
        <color theme="1"/>
        <rFont val="Times New Roman"/>
        <charset val="134"/>
      </rPr>
      <t>/</t>
    </r>
    <r>
      <rPr>
        <sz val="22"/>
        <color theme="1"/>
        <rFont val="方正仿宋简体"/>
        <charset val="134"/>
      </rPr>
      <t>人；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经济效益：</t>
    </r>
    <r>
      <rPr>
        <sz val="22"/>
        <color theme="1"/>
        <rFont val="方正仿宋简体"/>
        <charset val="134"/>
      </rPr>
      <t>受益脱贫人口（含监测对象）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6200</t>
    </r>
    <r>
      <rPr>
        <sz val="22"/>
        <color theme="1"/>
        <rFont val="方正仿宋简体"/>
        <charset val="134"/>
      </rPr>
      <t>人，预计减少</t>
    </r>
    <r>
      <rPr>
        <sz val="22"/>
        <color theme="1"/>
        <rFont val="Times New Roman"/>
        <charset val="134"/>
      </rPr>
      <t>6200</t>
    </r>
    <r>
      <rPr>
        <sz val="22"/>
        <color theme="1"/>
        <rFont val="方正仿宋简体"/>
        <charset val="134"/>
      </rPr>
      <t>人赴疆内外路费支出，涉及资金</t>
    </r>
    <r>
      <rPr>
        <sz val="22"/>
        <color theme="1"/>
        <rFont val="Times New Roman"/>
        <charset val="134"/>
      </rPr>
      <t>540</t>
    </r>
    <r>
      <rPr>
        <sz val="22"/>
        <color theme="1"/>
        <rFont val="方正仿宋简体"/>
        <charset val="134"/>
      </rPr>
      <t>万元；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社会效益：</t>
    </r>
    <r>
      <rPr>
        <sz val="22"/>
        <color theme="1"/>
        <rFont val="方正仿宋简体"/>
        <charset val="134"/>
      </rPr>
      <t>进一步鼓励外出就业增加收入，巩固拓展就业帮扶工作成果，预计受益人口</t>
    </r>
    <r>
      <rPr>
        <sz val="22"/>
        <color theme="1"/>
        <rFont val="Times New Roman"/>
        <charset val="134"/>
      </rPr>
      <t>6200</t>
    </r>
    <r>
      <rPr>
        <sz val="22"/>
        <color theme="1"/>
        <rFont val="方正仿宋简体"/>
        <charset val="134"/>
      </rPr>
      <t>人。</t>
    </r>
  </si>
  <si>
    <t>通过对外出务工人员给予一次性交通补助，产生联动效应，促进外出务工增收，进一步巩固拓展脱贫攻坚成果。</t>
  </si>
  <si>
    <t>三、乡村建设</t>
  </si>
  <si>
    <t>BCX059</t>
  </si>
  <si>
    <r>
      <rPr>
        <sz val="22"/>
        <rFont val="方正仿宋简体"/>
        <charset val="134"/>
      </rPr>
      <t>巴楚县</t>
    </r>
    <r>
      <rPr>
        <sz val="22"/>
        <rFont val="Times New Roman"/>
        <charset val="134"/>
      </rPr>
      <t>2025</t>
    </r>
    <r>
      <rPr>
        <sz val="22"/>
        <rFont val="方正仿宋简体"/>
        <charset val="134"/>
      </rPr>
      <t>年村组道路建设项目</t>
    </r>
  </si>
  <si>
    <t>乡村建设行动</t>
  </si>
  <si>
    <t>农村道路建设</t>
  </si>
  <si>
    <t>阿瓦提镇、阿纳库勒乡、阿克萨克马热勒乡</t>
  </si>
  <si>
    <r>
      <rPr>
        <b/>
        <sz val="22"/>
        <rFont val="方正仿宋简体"/>
        <charset val="134"/>
      </rPr>
      <t>总投资</t>
    </r>
    <r>
      <rPr>
        <sz val="22"/>
        <rFont val="方正仿宋简体"/>
        <charset val="134"/>
      </rPr>
      <t>：</t>
    </r>
    <r>
      <rPr>
        <sz val="22"/>
        <rFont val="Times New Roman"/>
        <charset val="134"/>
      </rPr>
      <t>1200</t>
    </r>
    <r>
      <rPr>
        <sz val="22"/>
        <rFont val="方正仿宋简体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建设内容</t>
    </r>
    <r>
      <rPr>
        <sz val="22"/>
        <rFont val="方正仿宋简体"/>
        <charset val="134"/>
      </rPr>
      <t>：改建农村道路</t>
    </r>
    <r>
      <rPr>
        <sz val="22"/>
        <rFont val="Times New Roman"/>
        <charset val="134"/>
      </rPr>
      <t>24.722km</t>
    </r>
    <r>
      <rPr>
        <sz val="22"/>
        <rFont val="方正仿宋简体"/>
        <charset val="134"/>
      </rPr>
      <t>，配套相关附属设施。</t>
    </r>
  </si>
  <si>
    <r>
      <rPr>
        <sz val="22"/>
        <color theme="1"/>
        <rFont val="方正仿宋简体"/>
        <charset val="134"/>
      </rPr>
      <t>改建农村道路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24.722km</t>
    </r>
    <r>
      <rPr>
        <sz val="22"/>
        <color theme="1"/>
        <rFont val="方正仿宋简体"/>
        <charset val="134"/>
      </rPr>
      <t>，项目验收合格率</t>
    </r>
    <r>
      <rPr>
        <sz val="22"/>
        <color theme="1"/>
        <rFont val="宋体"/>
        <charset val="134"/>
      </rPr>
      <t>=</t>
    </r>
    <r>
      <rPr>
        <sz val="22"/>
        <color theme="1"/>
        <rFont val="Times New Roman"/>
        <charset val="134"/>
      </rPr>
      <t>100%</t>
    </r>
    <r>
      <rPr>
        <sz val="22"/>
        <color theme="1"/>
        <rFont val="方正仿宋简体"/>
        <charset val="134"/>
      </rPr>
      <t>；</t>
    </r>
    <r>
      <rPr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仿宋简体"/>
        <charset val="134"/>
      </rPr>
      <t>社会效益：</t>
    </r>
    <r>
      <rPr>
        <sz val="22"/>
        <color theme="1"/>
        <rFont val="方正仿宋简体"/>
        <charset val="134"/>
      </rPr>
      <t>带动当地就业人数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60</t>
    </r>
    <r>
      <rPr>
        <sz val="22"/>
        <color theme="1"/>
        <rFont val="方正仿宋简体"/>
        <charset val="134"/>
      </rPr>
      <t>人，受益脱贫户（含监测对象）</t>
    </r>
    <r>
      <rPr>
        <sz val="22"/>
        <color theme="1"/>
        <rFont val="宋体"/>
        <charset val="134"/>
      </rPr>
      <t>≥</t>
    </r>
    <r>
      <rPr>
        <sz val="22"/>
        <color theme="1"/>
        <rFont val="Times New Roman"/>
        <charset val="134"/>
      </rPr>
      <t>6</t>
    </r>
    <r>
      <rPr>
        <sz val="22"/>
        <color theme="1"/>
        <rFont val="方正仿宋简体"/>
        <charset val="134"/>
      </rPr>
      <t>户。通过项目实施，改善村民出行条件，促进乡村基础设施建设，充分吸纳农村群众参与工程项目建设，带动短期就业，增强群众出行安全感、幸福感。</t>
    </r>
  </si>
  <si>
    <r>
      <rPr>
        <b/>
        <sz val="22"/>
        <color theme="1"/>
        <rFont val="方正仿宋简体"/>
        <charset val="134"/>
      </rPr>
      <t>一是</t>
    </r>
    <r>
      <rPr>
        <sz val="22"/>
        <color theme="1"/>
        <rFont val="方正仿宋简体"/>
        <charset val="134"/>
      </rPr>
      <t>有效带动本地群众就业，增加群众收入；</t>
    </r>
    <r>
      <rPr>
        <b/>
        <sz val="22"/>
        <color theme="1"/>
        <rFont val="方正仿宋简体"/>
        <charset val="134"/>
      </rPr>
      <t>二是</t>
    </r>
    <r>
      <rPr>
        <sz val="22"/>
        <color theme="1"/>
        <rFont val="方正仿宋简体"/>
        <charset val="134"/>
      </rPr>
      <t>不断完善农村公路网；改善群众生产生活，促进经济社会发展。</t>
    </r>
  </si>
  <si>
    <t>县交通运输局</t>
  </si>
  <si>
    <t>刘鑫</t>
  </si>
  <si>
    <t>四、巩固“三保障”成果</t>
  </si>
  <si>
    <t>BCX077</t>
  </si>
  <si>
    <r>
      <rPr>
        <sz val="22"/>
        <color rgb="FF000000"/>
        <rFont val="方正仿宋简体"/>
        <charset val="134"/>
      </rPr>
      <t>阿纳库勒乡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仿宋简体"/>
        <charset val="134"/>
      </rPr>
      <t>年农村安全饮水管网提升改造工程</t>
    </r>
  </si>
  <si>
    <t>巩固“三保障”成果</t>
  </si>
  <si>
    <r>
      <rPr>
        <sz val="22"/>
        <color rgb="FF000000"/>
        <rFont val="方正仿宋简体"/>
        <charset val="134"/>
      </rPr>
      <t>农村饮水安全巩固提升</t>
    </r>
  </si>
  <si>
    <t>续建</t>
  </si>
  <si>
    <t>巴楚县阿纳库勒乡</t>
  </si>
  <si>
    <r>
      <rPr>
        <b/>
        <sz val="22"/>
        <rFont val="方正仿宋简体"/>
        <charset val="134"/>
      </rPr>
      <t>总投资</t>
    </r>
    <r>
      <rPr>
        <sz val="22"/>
        <rFont val="方正仿宋简体"/>
        <charset val="134"/>
      </rPr>
      <t>：</t>
    </r>
    <r>
      <rPr>
        <sz val="22"/>
        <rFont val="Times New Roman"/>
        <charset val="134"/>
      </rPr>
      <t>1694.78</t>
    </r>
    <r>
      <rPr>
        <sz val="22"/>
        <rFont val="方正仿宋简体"/>
        <charset val="134"/>
      </rPr>
      <t>万元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建设内容</t>
    </r>
    <r>
      <rPr>
        <sz val="22"/>
        <rFont val="方正仿宋简体"/>
        <charset val="134"/>
      </rPr>
      <t>：铺设</t>
    </r>
    <r>
      <rPr>
        <sz val="22"/>
        <rFont val="Times New Roman"/>
        <charset val="134"/>
      </rPr>
      <t>DN75-DN315</t>
    </r>
    <r>
      <rPr>
        <sz val="22"/>
        <rFont val="方正仿宋简体"/>
        <charset val="134"/>
      </rPr>
      <t>的</t>
    </r>
    <r>
      <rPr>
        <sz val="22"/>
        <rFont val="Times New Roman"/>
        <charset val="134"/>
      </rPr>
      <t>PE100</t>
    </r>
    <r>
      <rPr>
        <sz val="22"/>
        <rFont val="方正仿宋简体"/>
        <charset val="134"/>
      </rPr>
      <t>级管道</t>
    </r>
    <r>
      <rPr>
        <sz val="22"/>
        <rFont val="Times New Roman"/>
        <charset val="134"/>
      </rPr>
      <t>63.933km</t>
    </r>
    <r>
      <rPr>
        <sz val="22"/>
        <rFont val="方正仿宋简体"/>
        <charset val="134"/>
      </rPr>
      <t>，其中更换管道</t>
    </r>
    <r>
      <rPr>
        <sz val="22"/>
        <rFont val="Times New Roman"/>
        <charset val="134"/>
      </rPr>
      <t>57.784km</t>
    </r>
    <r>
      <rPr>
        <sz val="22"/>
        <rFont val="方正仿宋简体"/>
        <charset val="134"/>
      </rPr>
      <t>，新建管网</t>
    </r>
    <r>
      <rPr>
        <sz val="22"/>
        <rFont val="Times New Roman"/>
        <charset val="134"/>
      </rPr>
      <t>6.149km</t>
    </r>
    <r>
      <rPr>
        <sz val="22"/>
        <rFont val="方正仿宋简体"/>
        <charset val="134"/>
      </rPr>
      <t>；改造水厂</t>
    </r>
    <r>
      <rPr>
        <sz val="22"/>
        <rFont val="Times New Roman"/>
        <charset val="134"/>
      </rPr>
      <t>1</t>
    </r>
    <r>
      <rPr>
        <sz val="22"/>
        <rFont val="方正仿宋简体"/>
        <charset val="134"/>
      </rPr>
      <t>座，配套各种阀井</t>
    </r>
    <r>
      <rPr>
        <sz val="22"/>
        <rFont val="Times New Roman"/>
        <charset val="134"/>
      </rPr>
      <t>42</t>
    </r>
    <r>
      <rPr>
        <sz val="22"/>
        <rFont val="方正仿宋简体"/>
        <charset val="134"/>
      </rPr>
      <t>座及相关附属设施。</t>
    </r>
  </si>
  <si>
    <r>
      <rPr>
        <sz val="22"/>
        <rFont val="方正仿宋简体"/>
        <charset val="134"/>
      </rPr>
      <t>改造更换供水主管网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57.784km</t>
    </r>
    <r>
      <rPr>
        <sz val="22"/>
        <rFont val="方正仿宋简体"/>
        <charset val="134"/>
      </rPr>
      <t>，新建管网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6.149km</t>
    </r>
    <r>
      <rPr>
        <sz val="22"/>
        <rFont val="方正仿宋简体"/>
        <charset val="134"/>
      </rPr>
      <t>，提升改造水厂</t>
    </r>
    <r>
      <rPr>
        <sz val="22"/>
        <rFont val="Times New Roman"/>
        <charset val="134"/>
      </rPr>
      <t>1</t>
    </r>
    <r>
      <rPr>
        <sz val="22"/>
        <rFont val="方正仿宋简体"/>
        <charset val="134"/>
      </rPr>
      <t>座，验收合格率＝</t>
    </r>
    <r>
      <rPr>
        <sz val="22"/>
        <rFont val="Times New Roman"/>
        <charset val="134"/>
      </rPr>
      <t>100%</t>
    </r>
    <r>
      <rPr>
        <sz val="22"/>
        <rFont val="方正仿宋简体"/>
        <charset val="134"/>
      </rPr>
      <t>；</t>
    </r>
    <r>
      <rPr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社会效益：</t>
    </r>
    <r>
      <rPr>
        <sz val="22"/>
        <rFont val="方正仿宋简体"/>
        <charset val="134"/>
      </rPr>
      <t>通过项目实施有效保障阿纳库勒乡农民饮水安全，提高供水保证率，受群众满意度</t>
    </r>
    <r>
      <rPr>
        <sz val="22"/>
        <rFont val="宋体"/>
        <charset val="134"/>
      </rPr>
      <t>≥</t>
    </r>
    <r>
      <rPr>
        <sz val="22"/>
        <rFont val="Times New Roman"/>
        <charset val="134"/>
      </rPr>
      <t>95%</t>
    </r>
    <r>
      <rPr>
        <sz val="22"/>
        <rFont val="方正仿宋简体"/>
        <charset val="134"/>
      </rPr>
      <t>；</t>
    </r>
    <r>
      <rPr>
        <b/>
        <sz val="22"/>
        <rFont val="Times New Roman"/>
        <charset val="134"/>
      </rPr>
      <t xml:space="preserve">
</t>
    </r>
    <r>
      <rPr>
        <b/>
        <sz val="22"/>
        <rFont val="方正仿宋简体"/>
        <charset val="134"/>
      </rPr>
      <t>经济效益：</t>
    </r>
    <r>
      <rPr>
        <sz val="22"/>
        <rFont val="方正仿宋简体"/>
        <charset val="134"/>
      </rPr>
      <t>通过项目实施减少管网漏损，降低农村供水成本。</t>
    </r>
  </si>
  <si>
    <r>
      <rPr>
        <sz val="22"/>
        <rFont val="方正仿宋简体"/>
        <charset val="134"/>
      </rPr>
      <t>项目实施完成后由巴楚县城乡水务集团统一运行管理，通过本次管网改造提升，可有效降低管网漏损，减少巴楚县城乡水务集团运营成本，提高项目区人民供水保证率，吸纳项目区富余劳动力就业增收。</t>
    </r>
  </si>
  <si>
    <r>
      <rPr>
        <sz val="22"/>
        <color rgb="FF000000"/>
        <rFont val="方正仿宋简体"/>
        <charset val="134"/>
      </rPr>
      <t>县水利局</t>
    </r>
  </si>
  <si>
    <r>
      <rPr>
        <sz val="22"/>
        <color rgb="FF000000"/>
        <rFont val="方正仿宋简体"/>
        <charset val="134"/>
      </rPr>
      <t>魏广春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</si>
</sst>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_ "/>
  </numFmts>
  <fonts count="6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b/>
      <sz val="20"/>
      <name val="Times New Roman"/>
      <charset val="134"/>
    </font>
    <font>
      <b/>
      <sz val="22"/>
      <name val="Times New Roman"/>
      <charset val="134"/>
    </font>
    <font>
      <sz val="22"/>
      <name val="Times New Roman"/>
      <charset val="134"/>
    </font>
    <font>
      <sz val="22"/>
      <color theme="1"/>
      <name val="Times New Roman"/>
      <charset val="134"/>
    </font>
    <font>
      <sz val="24"/>
      <color theme="1"/>
      <name val="Times New Roman"/>
      <charset val="134"/>
    </font>
    <font>
      <b/>
      <sz val="22"/>
      <name val="Times New Roman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仿宋简体"/>
      <charset val="134"/>
    </font>
    <font>
      <sz val="16"/>
      <color theme="1"/>
      <name val="Times New Roman"/>
      <charset val="134"/>
    </font>
    <font>
      <sz val="48"/>
      <name val="方正小标宋简体"/>
      <charset val="134"/>
    </font>
    <font>
      <sz val="48"/>
      <name val="Times New Roman"/>
      <charset val="134"/>
    </font>
    <font>
      <sz val="14"/>
      <name val="方正小标宋简体"/>
      <charset val="134"/>
    </font>
    <font>
      <b/>
      <sz val="20"/>
      <name val="方正小标宋简体"/>
      <charset val="134"/>
    </font>
    <font>
      <b/>
      <sz val="22"/>
      <name val="方正小标宋简体"/>
      <charset val="134"/>
    </font>
    <font>
      <sz val="22"/>
      <name val="方正仿宋简体"/>
      <charset val="134"/>
    </font>
    <font>
      <sz val="22"/>
      <color rgb="FF000000"/>
      <name val="方正仿宋简体"/>
      <charset val="134"/>
    </font>
    <font>
      <sz val="20"/>
      <color rgb="FF000000"/>
      <name val="方正仿宋简体"/>
      <charset val="134"/>
    </font>
    <font>
      <b/>
      <sz val="22"/>
      <color rgb="FF000000"/>
      <name val="方正仿宋简体"/>
      <charset val="134"/>
    </font>
    <font>
      <b/>
      <sz val="22"/>
      <name val="方正仿宋简体"/>
      <charset val="134"/>
    </font>
    <font>
      <sz val="22"/>
      <name val="方正仿宋简体"/>
      <charset val="0"/>
    </font>
    <font>
      <sz val="22"/>
      <color theme="1"/>
      <name val="方正仿宋简体"/>
      <charset val="134"/>
    </font>
    <font>
      <b/>
      <sz val="20"/>
      <name val="方正仿宋简体"/>
      <charset val="134"/>
    </font>
    <font>
      <b/>
      <sz val="22"/>
      <color theme="1"/>
      <name val="方正小标宋简体"/>
      <charset val="134"/>
    </font>
    <font>
      <b/>
      <sz val="22"/>
      <color theme="1"/>
      <name val="Times New Roman"/>
      <charset val="134"/>
    </font>
    <font>
      <sz val="22"/>
      <color rgb="FF000000"/>
      <name val="Times New Roman"/>
      <charset val="134"/>
    </font>
    <font>
      <b/>
      <sz val="20"/>
      <color theme="1"/>
      <name val="方正小标宋简体"/>
      <charset val="134"/>
    </font>
    <font>
      <b/>
      <sz val="20"/>
      <color theme="1"/>
      <name val="Times New Roman"/>
      <charset val="134"/>
    </font>
    <font>
      <sz val="22"/>
      <name val="Times New Roman"/>
      <charset val="0"/>
    </font>
    <font>
      <b/>
      <sz val="2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Times New Roman"/>
      <charset val="134"/>
    </font>
    <font>
      <sz val="22"/>
      <name val="宋体"/>
      <charset val="134"/>
    </font>
    <font>
      <sz val="22"/>
      <name val="宋体"/>
      <charset val="134"/>
      <scheme val="major"/>
    </font>
    <font>
      <sz val="22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宋体"/>
      <charset val="134"/>
      <scheme val="minor"/>
    </font>
    <font>
      <sz val="22"/>
      <color rgb="FF000000"/>
      <name val="宋体"/>
      <charset val="134"/>
    </font>
    <font>
      <sz val="20"/>
      <name val="方正仿宋简体"/>
      <charset val="134"/>
    </font>
    <font>
      <b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6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1048576"/>
  <sheetViews>
    <sheetView tabSelected="1" zoomScale="40" zoomScaleNormal="40" topLeftCell="A21" workbookViewId="0">
      <selection activeCell="V13" sqref="V13"/>
    </sheetView>
  </sheetViews>
  <sheetFormatPr defaultColWidth="8.88888888888889" defaultRowHeight="14.4"/>
  <cols>
    <col min="1" max="1" width="8.88888888888889" style="11"/>
    <col min="2" max="2" width="13.7962962962963" style="12" customWidth="1"/>
    <col min="3" max="3" width="22.0648148148148" style="13" customWidth="1"/>
    <col min="4" max="4" width="8.88888888888889" style="12"/>
    <col min="5" max="5" width="15.7037037037037" style="12" customWidth="1"/>
    <col min="6" max="6" width="8.88888888888889" style="12"/>
    <col min="7" max="7" width="36.8240740740741" style="14" customWidth="1"/>
    <col min="8" max="8" width="83.0555555555556" style="12" customWidth="1"/>
    <col min="9" max="9" width="19.3611111111111" style="14" customWidth="1"/>
    <col min="10" max="10" width="19.3611111111111" style="12" customWidth="1"/>
    <col min="11" max="11" width="17.7685185185185" style="12" customWidth="1"/>
    <col min="12" max="12" width="17.7685185185185" style="15" customWidth="1"/>
    <col min="13" max="14" width="8.88888888888889" style="15"/>
    <col min="15" max="17" width="11.3888888888889" style="15" customWidth="1"/>
    <col min="18" max="19" width="11.3888888888889" style="14" customWidth="1"/>
    <col min="20" max="20" width="11.3888888888889" style="16" customWidth="1"/>
    <col min="21" max="21" width="16.3888888888889" style="17" customWidth="1"/>
    <col min="22" max="22" width="75.1574074074074" style="18" customWidth="1"/>
    <col min="23" max="23" width="61" style="18" customWidth="1"/>
    <col min="24" max="24" width="28.3333333333333" style="19" customWidth="1"/>
    <col min="25" max="25" width="23.0555555555556" style="15" customWidth="1"/>
    <col min="26" max="26" width="8.88888888888889" style="16"/>
  </cols>
  <sheetData>
    <row r="1" s="1" customFormat="1" ht="21" customHeight="1" spans="1:21">
      <c r="A1" s="20" t="s">
        <v>0</v>
      </c>
      <c r="B1" s="21"/>
      <c r="C1" s="22"/>
      <c r="H1" s="23"/>
      <c r="I1" s="52"/>
      <c r="K1" s="52"/>
      <c r="L1" s="52"/>
      <c r="M1" s="52"/>
      <c r="P1" s="52"/>
      <c r="Q1" s="52"/>
      <c r="R1" s="52"/>
      <c r="S1" s="52"/>
      <c r="U1" s="52"/>
    </row>
    <row r="2" s="2" customFormat="1" ht="70" customHeight="1" spans="1: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="3" customFormat="1" ht="47" customHeight="1" spans="1:26">
      <c r="A3" s="26" t="s">
        <v>2</v>
      </c>
      <c r="B3" s="26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63" t="s">
        <v>3</v>
      </c>
      <c r="X3" s="63"/>
      <c r="Y3" s="63"/>
      <c r="Z3" s="63"/>
    </row>
    <row r="4" s="4" customFormat="1" ht="58" customHeight="1" spans="1:26">
      <c r="A4" s="28" t="s">
        <v>4</v>
      </c>
      <c r="B4" s="29" t="s">
        <v>5</v>
      </c>
      <c r="C4" s="28" t="s">
        <v>6</v>
      </c>
      <c r="D4" s="28" t="s">
        <v>7</v>
      </c>
      <c r="E4" s="28" t="s">
        <v>8</v>
      </c>
      <c r="F4" s="28" t="s">
        <v>9</v>
      </c>
      <c r="G4" s="28" t="s">
        <v>10</v>
      </c>
      <c r="H4" s="28" t="s">
        <v>11</v>
      </c>
      <c r="I4" s="28" t="s">
        <v>12</v>
      </c>
      <c r="J4" s="29" t="s">
        <v>13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 t="s">
        <v>14</v>
      </c>
      <c r="V4" s="28" t="s">
        <v>15</v>
      </c>
      <c r="W4" s="28" t="s">
        <v>16</v>
      </c>
      <c r="X4" s="28" t="s">
        <v>17</v>
      </c>
      <c r="Y4" s="28" t="s">
        <v>18</v>
      </c>
      <c r="Z4" s="28" t="s">
        <v>19</v>
      </c>
    </row>
    <row r="5" s="4" customFormat="1" ht="43" customHeight="1" spans="1:26">
      <c r="A5" s="28"/>
      <c r="B5" s="28"/>
      <c r="C5" s="28"/>
      <c r="D5" s="28"/>
      <c r="E5" s="28"/>
      <c r="F5" s="28"/>
      <c r="G5" s="28"/>
      <c r="H5" s="28"/>
      <c r="I5" s="28"/>
      <c r="J5" s="28" t="s">
        <v>20</v>
      </c>
      <c r="K5" s="28"/>
      <c r="L5" s="28"/>
      <c r="M5" s="28"/>
      <c r="N5" s="28"/>
      <c r="O5" s="28"/>
      <c r="P5" s="28"/>
      <c r="Q5" s="28"/>
      <c r="R5" s="28" t="s">
        <v>21</v>
      </c>
      <c r="S5" s="28" t="s">
        <v>22</v>
      </c>
      <c r="T5" s="28" t="s">
        <v>23</v>
      </c>
      <c r="U5" s="28"/>
      <c r="V5" s="28"/>
      <c r="W5" s="28"/>
      <c r="X5" s="28"/>
      <c r="Y5" s="28"/>
      <c r="Z5" s="28"/>
    </row>
    <row r="6" s="4" customFormat="1" ht="61" customHeight="1" spans="1:26">
      <c r="A6" s="28"/>
      <c r="B6" s="28"/>
      <c r="C6" s="28"/>
      <c r="D6" s="28"/>
      <c r="E6" s="28"/>
      <c r="F6" s="28"/>
      <c r="G6" s="28"/>
      <c r="H6" s="28"/>
      <c r="I6" s="28"/>
      <c r="J6" s="28" t="s">
        <v>24</v>
      </c>
      <c r="K6" s="53" t="s">
        <v>25</v>
      </c>
      <c r="L6" s="54"/>
      <c r="M6" s="28" t="s">
        <v>26</v>
      </c>
      <c r="N6" s="28" t="s">
        <v>27</v>
      </c>
      <c r="O6" s="28" t="s">
        <v>28</v>
      </c>
      <c r="P6" s="28" t="s">
        <v>29</v>
      </c>
      <c r="Q6" s="28" t="s">
        <v>30</v>
      </c>
      <c r="R6" s="28"/>
      <c r="S6" s="28"/>
      <c r="T6" s="28"/>
      <c r="U6" s="28"/>
      <c r="V6" s="28"/>
      <c r="W6" s="28"/>
      <c r="X6" s="28"/>
      <c r="Y6" s="28"/>
      <c r="Z6" s="28"/>
    </row>
    <row r="7" s="4" customFormat="1" ht="115" customHeight="1" spans="1:26">
      <c r="A7" s="28"/>
      <c r="B7" s="28"/>
      <c r="C7" s="28"/>
      <c r="D7" s="28"/>
      <c r="E7" s="28"/>
      <c r="F7" s="28"/>
      <c r="G7" s="28"/>
      <c r="H7" s="28"/>
      <c r="I7" s="28"/>
      <c r="J7" s="28"/>
      <c r="K7" s="28" t="s">
        <v>31</v>
      </c>
      <c r="L7" s="54" t="s">
        <v>32</v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="5" customFormat="1" ht="48" customHeight="1" spans="1:26">
      <c r="A8" s="30" t="s">
        <v>33</v>
      </c>
      <c r="B8" s="31"/>
      <c r="C8" s="31"/>
      <c r="D8" s="31"/>
      <c r="E8" s="31"/>
      <c r="F8" s="31"/>
      <c r="G8" s="32"/>
      <c r="H8" s="31"/>
      <c r="I8" s="55">
        <f>I9+I18+I20+I22</f>
        <v>1911</v>
      </c>
      <c r="J8" s="55">
        <f>J9+J18+J20+J22</f>
        <v>1911</v>
      </c>
      <c r="K8" s="55">
        <f>K9+K18+K20+K22</f>
        <v>0</v>
      </c>
      <c r="L8" s="55">
        <f>L9+L18+L20+L22</f>
        <v>1911</v>
      </c>
      <c r="M8" s="55"/>
      <c r="N8" s="55"/>
      <c r="O8" s="55"/>
      <c r="P8" s="55"/>
      <c r="Q8" s="55"/>
      <c r="R8" s="55"/>
      <c r="S8" s="55"/>
      <c r="T8" s="55"/>
      <c r="U8" s="64">
        <f>U9+U18+U20+U22</f>
        <v>88358</v>
      </c>
      <c r="V8" s="32"/>
      <c r="W8" s="32"/>
      <c r="X8" s="31"/>
      <c r="Y8" s="76"/>
      <c r="Z8" s="76"/>
    </row>
    <row r="9" s="5" customFormat="1" ht="48" customHeight="1" spans="1:26">
      <c r="A9" s="30" t="s">
        <v>34</v>
      </c>
      <c r="B9" s="31"/>
      <c r="C9" s="31"/>
      <c r="D9" s="31"/>
      <c r="E9" s="31"/>
      <c r="F9" s="31"/>
      <c r="G9" s="32"/>
      <c r="H9" s="33"/>
      <c r="I9" s="55">
        <f>SUM(I10:I17)</f>
        <v>1005</v>
      </c>
      <c r="J9" s="55">
        <f>SUM(J10:J17)</f>
        <v>1005</v>
      </c>
      <c r="K9" s="55">
        <f>SUM(K10:K17)</f>
        <v>0</v>
      </c>
      <c r="L9" s="55">
        <f>SUM(L10:L17)</f>
        <v>1005</v>
      </c>
      <c r="M9" s="55"/>
      <c r="N9" s="55"/>
      <c r="O9" s="55"/>
      <c r="P9" s="55"/>
      <c r="Q9" s="55"/>
      <c r="R9" s="55"/>
      <c r="S9" s="55"/>
      <c r="T9" s="55"/>
      <c r="U9" s="64">
        <f>SUM(U10:U17)</f>
        <v>29576</v>
      </c>
      <c r="V9" s="32"/>
      <c r="W9" s="32"/>
      <c r="X9" s="31"/>
      <c r="Y9" s="31"/>
      <c r="Z9" s="76"/>
    </row>
    <row r="10" s="5" customFormat="1" ht="275" customHeight="1" spans="1:26">
      <c r="A10" s="34">
        <v>1</v>
      </c>
      <c r="B10" s="35" t="s">
        <v>35</v>
      </c>
      <c r="C10" s="36" t="s">
        <v>36</v>
      </c>
      <c r="D10" s="37" t="s">
        <v>37</v>
      </c>
      <c r="E10" s="37" t="s">
        <v>38</v>
      </c>
      <c r="F10" s="37" t="s">
        <v>39</v>
      </c>
      <c r="G10" s="38" t="s">
        <v>40</v>
      </c>
      <c r="H10" s="39" t="s">
        <v>41</v>
      </c>
      <c r="I10" s="56">
        <f>J10+T10</f>
        <v>295.92006</v>
      </c>
      <c r="J10" s="56">
        <f>K10+L10</f>
        <v>295.92006</v>
      </c>
      <c r="K10" s="56"/>
      <c r="L10" s="57">
        <v>295.92006</v>
      </c>
      <c r="M10" s="56"/>
      <c r="N10" s="56"/>
      <c r="O10" s="56"/>
      <c r="P10" s="56"/>
      <c r="Q10" s="56"/>
      <c r="R10" s="56"/>
      <c r="S10" s="56"/>
      <c r="T10" s="56"/>
      <c r="U10" s="65">
        <v>2945</v>
      </c>
      <c r="V10" s="46" t="s">
        <v>42</v>
      </c>
      <c r="W10" s="66" t="s">
        <v>43</v>
      </c>
      <c r="X10" s="40" t="s">
        <v>44</v>
      </c>
      <c r="Y10" s="49" t="s">
        <v>45</v>
      </c>
      <c r="Z10" s="77"/>
    </row>
    <row r="11" s="6" customFormat="1" ht="206" customHeight="1" spans="1:26">
      <c r="A11" s="34">
        <v>2</v>
      </c>
      <c r="B11" s="35" t="s">
        <v>46</v>
      </c>
      <c r="C11" s="36" t="s">
        <v>47</v>
      </c>
      <c r="D11" s="37" t="s">
        <v>37</v>
      </c>
      <c r="E11" s="37" t="s">
        <v>38</v>
      </c>
      <c r="F11" s="37" t="s">
        <v>48</v>
      </c>
      <c r="G11" s="37" t="s">
        <v>49</v>
      </c>
      <c r="H11" s="39" t="s">
        <v>50</v>
      </c>
      <c r="I11" s="56">
        <f t="shared" ref="I11:I17" si="0">J11+T11</f>
        <v>60</v>
      </c>
      <c r="J11" s="56">
        <f t="shared" ref="J11:J17" si="1">K11+L11</f>
        <v>60</v>
      </c>
      <c r="K11" s="56"/>
      <c r="L11" s="57">
        <v>60</v>
      </c>
      <c r="M11" s="56"/>
      <c r="N11" s="56"/>
      <c r="O11" s="56"/>
      <c r="P11" s="56"/>
      <c r="Q11" s="56"/>
      <c r="R11" s="56"/>
      <c r="S11" s="56"/>
      <c r="T11" s="56"/>
      <c r="U11" s="65">
        <v>2500</v>
      </c>
      <c r="V11" s="46" t="s">
        <v>51</v>
      </c>
      <c r="W11" s="67" t="s">
        <v>52</v>
      </c>
      <c r="X11" s="40" t="s">
        <v>44</v>
      </c>
      <c r="Y11" s="49" t="s">
        <v>45</v>
      </c>
      <c r="Z11" s="77"/>
    </row>
    <row r="12" s="6" customFormat="1" ht="256" customHeight="1" spans="1:26">
      <c r="A12" s="34">
        <v>3</v>
      </c>
      <c r="B12" s="34" t="s">
        <v>53</v>
      </c>
      <c r="C12" s="40" t="s">
        <v>54</v>
      </c>
      <c r="D12" s="37" t="s">
        <v>37</v>
      </c>
      <c r="E12" s="37" t="s">
        <v>38</v>
      </c>
      <c r="F12" s="40" t="s">
        <v>48</v>
      </c>
      <c r="G12" s="40" t="s">
        <v>55</v>
      </c>
      <c r="H12" s="41" t="s">
        <v>56</v>
      </c>
      <c r="I12" s="56">
        <f t="shared" si="0"/>
        <v>135</v>
      </c>
      <c r="J12" s="56">
        <f t="shared" si="1"/>
        <v>135</v>
      </c>
      <c r="K12" s="56"/>
      <c r="L12" s="58">
        <v>135</v>
      </c>
      <c r="M12" s="58"/>
      <c r="N12" s="58"/>
      <c r="O12" s="58"/>
      <c r="P12" s="58"/>
      <c r="Q12" s="58"/>
      <c r="R12" s="56"/>
      <c r="S12" s="56"/>
      <c r="T12" s="60"/>
      <c r="U12" s="68">
        <v>100</v>
      </c>
      <c r="V12" s="69" t="s">
        <v>57</v>
      </c>
      <c r="W12" s="69" t="s">
        <v>58</v>
      </c>
      <c r="X12" s="40" t="s">
        <v>59</v>
      </c>
      <c r="Y12" s="40" t="s">
        <v>60</v>
      </c>
      <c r="Z12" s="77"/>
    </row>
    <row r="13" s="6" customFormat="1" ht="228" customHeight="1" spans="1:26">
      <c r="A13" s="34">
        <v>4</v>
      </c>
      <c r="B13" s="34" t="s">
        <v>61</v>
      </c>
      <c r="C13" s="40" t="s">
        <v>62</v>
      </c>
      <c r="D13" s="36" t="s">
        <v>37</v>
      </c>
      <c r="E13" s="36" t="s">
        <v>38</v>
      </c>
      <c r="F13" s="40" t="s">
        <v>48</v>
      </c>
      <c r="G13" s="40" t="s">
        <v>63</v>
      </c>
      <c r="H13" s="42" t="s">
        <v>64</v>
      </c>
      <c r="I13" s="56">
        <f t="shared" si="0"/>
        <v>40</v>
      </c>
      <c r="J13" s="56">
        <f t="shared" si="1"/>
        <v>40</v>
      </c>
      <c r="K13" s="56"/>
      <c r="L13" s="56">
        <v>40</v>
      </c>
      <c r="M13" s="56"/>
      <c r="N13" s="56"/>
      <c r="O13" s="56"/>
      <c r="P13" s="56"/>
      <c r="Q13" s="56"/>
      <c r="R13" s="56"/>
      <c r="S13" s="56"/>
      <c r="T13" s="56"/>
      <c r="U13" s="65">
        <v>7311</v>
      </c>
      <c r="V13" s="46" t="s">
        <v>65</v>
      </c>
      <c r="W13" s="69" t="s">
        <v>66</v>
      </c>
      <c r="X13" s="40" t="s">
        <v>67</v>
      </c>
      <c r="Y13" s="40" t="s">
        <v>68</v>
      </c>
      <c r="Z13" s="77"/>
    </row>
    <row r="14" s="7" customFormat="1" ht="381" customHeight="1" spans="1:26">
      <c r="A14" s="34">
        <v>5</v>
      </c>
      <c r="B14" s="34" t="s">
        <v>69</v>
      </c>
      <c r="C14" s="43" t="s">
        <v>70</v>
      </c>
      <c r="D14" s="44" t="s">
        <v>37</v>
      </c>
      <c r="E14" s="44" t="s">
        <v>71</v>
      </c>
      <c r="F14" s="44" t="s">
        <v>48</v>
      </c>
      <c r="G14" s="40" t="s">
        <v>72</v>
      </c>
      <c r="H14" s="45" t="s">
        <v>73</v>
      </c>
      <c r="I14" s="56">
        <f t="shared" si="0"/>
        <v>95</v>
      </c>
      <c r="J14" s="56">
        <f t="shared" si="1"/>
        <v>95</v>
      </c>
      <c r="K14" s="56"/>
      <c r="L14" s="56">
        <v>95</v>
      </c>
      <c r="M14" s="55"/>
      <c r="N14" s="55"/>
      <c r="O14" s="55"/>
      <c r="P14" s="55"/>
      <c r="Q14" s="55"/>
      <c r="R14" s="56"/>
      <c r="S14" s="56"/>
      <c r="T14" s="56"/>
      <c r="U14" s="70">
        <v>7119</v>
      </c>
      <c r="V14" s="69" t="s">
        <v>74</v>
      </c>
      <c r="W14" s="66" t="s">
        <v>75</v>
      </c>
      <c r="X14" s="40" t="s">
        <v>72</v>
      </c>
      <c r="Y14" s="40" t="s">
        <v>76</v>
      </c>
      <c r="Z14" s="78"/>
    </row>
    <row r="15" s="8" customFormat="1" ht="319" customHeight="1" spans="1:26">
      <c r="A15" s="34">
        <v>6</v>
      </c>
      <c r="B15" s="35" t="s">
        <v>77</v>
      </c>
      <c r="C15" s="44" t="s">
        <v>78</v>
      </c>
      <c r="D15" s="34" t="s">
        <v>79</v>
      </c>
      <c r="E15" s="34" t="s">
        <v>80</v>
      </c>
      <c r="F15" s="34" t="s">
        <v>81</v>
      </c>
      <c r="G15" s="40" t="s">
        <v>82</v>
      </c>
      <c r="H15" s="46" t="s">
        <v>83</v>
      </c>
      <c r="I15" s="56">
        <f t="shared" si="0"/>
        <v>21.61</v>
      </c>
      <c r="J15" s="56">
        <f t="shared" si="1"/>
        <v>21.61</v>
      </c>
      <c r="K15" s="56"/>
      <c r="L15" s="56">
        <v>21.61</v>
      </c>
      <c r="M15" s="55"/>
      <c r="N15" s="55"/>
      <c r="O15" s="55"/>
      <c r="P15" s="55"/>
      <c r="Q15" s="55"/>
      <c r="R15" s="55"/>
      <c r="S15" s="55"/>
      <c r="T15" s="55"/>
      <c r="U15" s="70">
        <v>572</v>
      </c>
      <c r="V15" s="66" t="s">
        <v>84</v>
      </c>
      <c r="W15" s="71" t="s">
        <v>85</v>
      </c>
      <c r="X15" s="44" t="s">
        <v>86</v>
      </c>
      <c r="Y15" s="79" t="s">
        <v>87</v>
      </c>
      <c r="Z15" s="77"/>
    </row>
    <row r="16" s="8" customFormat="1" ht="349" customHeight="1" spans="1:26">
      <c r="A16" s="34">
        <v>7</v>
      </c>
      <c r="B16" s="35" t="s">
        <v>88</v>
      </c>
      <c r="C16" s="44" t="s">
        <v>89</v>
      </c>
      <c r="D16" s="34" t="s">
        <v>79</v>
      </c>
      <c r="E16" s="34" t="s">
        <v>80</v>
      </c>
      <c r="F16" s="34" t="s">
        <v>81</v>
      </c>
      <c r="G16" s="40" t="s">
        <v>90</v>
      </c>
      <c r="H16" s="46" t="s">
        <v>91</v>
      </c>
      <c r="I16" s="56">
        <f t="shared" si="0"/>
        <v>168.28904</v>
      </c>
      <c r="J16" s="56">
        <f t="shared" si="1"/>
        <v>168.28904</v>
      </c>
      <c r="K16" s="56"/>
      <c r="L16" s="56">
        <v>168.28904</v>
      </c>
      <c r="M16" s="55"/>
      <c r="N16" s="55"/>
      <c r="O16" s="55"/>
      <c r="P16" s="55"/>
      <c r="Q16" s="55"/>
      <c r="R16" s="55"/>
      <c r="S16" s="55"/>
      <c r="T16" s="55"/>
      <c r="U16" s="70">
        <v>4496</v>
      </c>
      <c r="V16" s="69" t="s">
        <v>92</v>
      </c>
      <c r="W16" s="72" t="s">
        <v>93</v>
      </c>
      <c r="X16" s="34" t="s">
        <v>94</v>
      </c>
      <c r="Y16" s="79" t="s">
        <v>87</v>
      </c>
      <c r="Z16" s="77"/>
    </row>
    <row r="17" s="8" customFormat="1" ht="388" customHeight="1" spans="1:26">
      <c r="A17" s="34">
        <v>8</v>
      </c>
      <c r="B17" s="35" t="s">
        <v>95</v>
      </c>
      <c r="C17" s="44" t="s">
        <v>96</v>
      </c>
      <c r="D17" s="34" t="s">
        <v>79</v>
      </c>
      <c r="E17" s="34" t="s">
        <v>80</v>
      </c>
      <c r="F17" s="34" t="s">
        <v>81</v>
      </c>
      <c r="G17" s="40" t="s">
        <v>90</v>
      </c>
      <c r="H17" s="46" t="s">
        <v>97</v>
      </c>
      <c r="I17" s="56">
        <f t="shared" si="0"/>
        <v>189.1809</v>
      </c>
      <c r="J17" s="56">
        <f t="shared" si="1"/>
        <v>189.1809</v>
      </c>
      <c r="K17" s="56"/>
      <c r="L17" s="56">
        <v>189.1809</v>
      </c>
      <c r="M17" s="55"/>
      <c r="N17" s="55"/>
      <c r="O17" s="55"/>
      <c r="P17" s="55"/>
      <c r="Q17" s="55"/>
      <c r="R17" s="55"/>
      <c r="S17" s="55"/>
      <c r="T17" s="55"/>
      <c r="U17" s="70">
        <v>4533</v>
      </c>
      <c r="V17" s="69" t="s">
        <v>98</v>
      </c>
      <c r="W17" s="72" t="s">
        <v>99</v>
      </c>
      <c r="X17" s="34" t="s">
        <v>94</v>
      </c>
      <c r="Y17" s="79" t="s">
        <v>87</v>
      </c>
      <c r="Z17" s="77"/>
    </row>
    <row r="18" s="9" customFormat="1" ht="67" customHeight="1" spans="1:26">
      <c r="A18" s="47" t="s">
        <v>100</v>
      </c>
      <c r="B18" s="48"/>
      <c r="C18" s="48"/>
      <c r="D18" s="48"/>
      <c r="E18" s="48"/>
      <c r="F18" s="48"/>
      <c r="G18" s="32"/>
      <c r="H18" s="32"/>
      <c r="I18" s="55">
        <f>I19</f>
        <v>160</v>
      </c>
      <c r="J18" s="55">
        <f>J19</f>
        <v>160</v>
      </c>
      <c r="K18" s="55">
        <f>K19</f>
        <v>0</v>
      </c>
      <c r="L18" s="55">
        <f>L19</f>
        <v>160</v>
      </c>
      <c r="M18" s="55"/>
      <c r="N18" s="55"/>
      <c r="O18" s="55"/>
      <c r="P18" s="55"/>
      <c r="Q18" s="55"/>
      <c r="R18" s="55"/>
      <c r="S18" s="55"/>
      <c r="T18" s="55"/>
      <c r="U18" s="55">
        <f>U19</f>
        <v>6200</v>
      </c>
      <c r="V18" s="32"/>
      <c r="W18" s="32"/>
      <c r="X18" s="31"/>
      <c r="Y18" s="70"/>
      <c r="Z18" s="31"/>
    </row>
    <row r="19" s="7" customFormat="1" ht="345" customHeight="1" spans="1:26">
      <c r="A19" s="34">
        <v>9</v>
      </c>
      <c r="B19" s="35" t="s">
        <v>101</v>
      </c>
      <c r="C19" s="44" t="s">
        <v>102</v>
      </c>
      <c r="D19" s="44" t="s">
        <v>103</v>
      </c>
      <c r="E19" s="44" t="s">
        <v>104</v>
      </c>
      <c r="F19" s="44" t="s">
        <v>48</v>
      </c>
      <c r="G19" s="40" t="s">
        <v>105</v>
      </c>
      <c r="H19" s="45" t="s">
        <v>106</v>
      </c>
      <c r="I19" s="56">
        <f t="shared" ref="I19:I23" si="2">J19+T19</f>
        <v>160</v>
      </c>
      <c r="J19" s="56">
        <f t="shared" ref="J19:J23" si="3">K19+L19</f>
        <v>160</v>
      </c>
      <c r="K19" s="56"/>
      <c r="L19" s="56">
        <v>160</v>
      </c>
      <c r="M19" s="59"/>
      <c r="N19" s="59"/>
      <c r="O19" s="59"/>
      <c r="P19" s="59"/>
      <c r="Q19" s="59"/>
      <c r="R19" s="59"/>
      <c r="S19" s="56"/>
      <c r="T19" s="56"/>
      <c r="U19" s="35">
        <v>6200</v>
      </c>
      <c r="V19" s="66" t="s">
        <v>107</v>
      </c>
      <c r="W19" s="71" t="s">
        <v>108</v>
      </c>
      <c r="X19" s="40" t="s">
        <v>44</v>
      </c>
      <c r="Y19" s="40" t="s">
        <v>45</v>
      </c>
      <c r="Z19" s="77"/>
    </row>
    <row r="20" s="9" customFormat="1" ht="48" customHeight="1" spans="1:26">
      <c r="A20" s="47" t="s">
        <v>109</v>
      </c>
      <c r="B20" s="48"/>
      <c r="C20" s="48"/>
      <c r="D20" s="48"/>
      <c r="E20" s="48"/>
      <c r="F20" s="48"/>
      <c r="G20" s="32"/>
      <c r="H20" s="32"/>
      <c r="I20" s="55">
        <f>I21</f>
        <v>36</v>
      </c>
      <c r="J20" s="55">
        <f>J21</f>
        <v>36</v>
      </c>
      <c r="K20" s="55">
        <f>K21</f>
        <v>0</v>
      </c>
      <c r="L20" s="55">
        <v>36</v>
      </c>
      <c r="M20" s="55"/>
      <c r="N20" s="55"/>
      <c r="O20" s="55"/>
      <c r="P20" s="55"/>
      <c r="Q20" s="55"/>
      <c r="R20" s="55"/>
      <c r="S20" s="55"/>
      <c r="T20" s="55"/>
      <c r="U20" s="55">
        <f>U21</f>
        <v>5473</v>
      </c>
      <c r="V20" s="32"/>
      <c r="W20" s="32"/>
      <c r="X20" s="31"/>
      <c r="Y20" s="70"/>
      <c r="Z20" s="31"/>
    </row>
    <row r="21" s="10" customFormat="1" ht="250" customHeight="1" spans="1:26">
      <c r="A21" s="34">
        <v>10</v>
      </c>
      <c r="B21" s="35" t="s">
        <v>110</v>
      </c>
      <c r="C21" s="40" t="s">
        <v>111</v>
      </c>
      <c r="D21" s="40" t="s">
        <v>112</v>
      </c>
      <c r="E21" s="49" t="s">
        <v>113</v>
      </c>
      <c r="F21" s="40" t="s">
        <v>39</v>
      </c>
      <c r="G21" s="40" t="s">
        <v>114</v>
      </c>
      <c r="H21" s="46" t="s">
        <v>115</v>
      </c>
      <c r="I21" s="56">
        <f t="shared" si="2"/>
        <v>36</v>
      </c>
      <c r="J21" s="56">
        <f t="shared" si="3"/>
        <v>36</v>
      </c>
      <c r="K21" s="60"/>
      <c r="L21" s="61">
        <v>36</v>
      </c>
      <c r="M21" s="61"/>
      <c r="N21" s="61"/>
      <c r="O21" s="61"/>
      <c r="P21" s="61"/>
      <c r="Q21" s="61"/>
      <c r="R21" s="61"/>
      <c r="S21" s="61"/>
      <c r="T21" s="61"/>
      <c r="U21" s="65">
        <v>5473</v>
      </c>
      <c r="V21" s="66" t="s">
        <v>116</v>
      </c>
      <c r="W21" s="73" t="s">
        <v>117</v>
      </c>
      <c r="X21" s="40" t="s">
        <v>118</v>
      </c>
      <c r="Y21" s="40" t="s">
        <v>119</v>
      </c>
      <c r="Z21" s="77"/>
    </row>
    <row r="22" s="5" customFormat="1" ht="81" customHeight="1" spans="1:26">
      <c r="A22" s="47" t="s">
        <v>120</v>
      </c>
      <c r="B22" s="48"/>
      <c r="C22" s="48"/>
      <c r="D22" s="48"/>
      <c r="E22" s="48"/>
      <c r="F22" s="48"/>
      <c r="G22" s="32"/>
      <c r="H22" s="32"/>
      <c r="I22" s="62">
        <f>I23</f>
        <v>710</v>
      </c>
      <c r="J22" s="62">
        <f>J23</f>
        <v>710</v>
      </c>
      <c r="K22" s="62">
        <f>K23</f>
        <v>0</v>
      </c>
      <c r="L22" s="62">
        <f>L23</f>
        <v>710</v>
      </c>
      <c r="M22" s="62"/>
      <c r="N22" s="62"/>
      <c r="O22" s="62"/>
      <c r="P22" s="62"/>
      <c r="Q22" s="62"/>
      <c r="R22" s="62"/>
      <c r="S22" s="62"/>
      <c r="T22" s="62"/>
      <c r="U22" s="65">
        <f>U23</f>
        <v>47109</v>
      </c>
      <c r="V22" s="32"/>
      <c r="W22" s="32"/>
      <c r="X22" s="31"/>
      <c r="Y22" s="76"/>
      <c r="Z22" s="76"/>
    </row>
    <row r="23" s="6" customFormat="1" ht="274" customHeight="1" spans="1:26">
      <c r="A23" s="34">
        <v>11</v>
      </c>
      <c r="B23" s="35" t="s">
        <v>121</v>
      </c>
      <c r="C23" s="50" t="s">
        <v>122</v>
      </c>
      <c r="D23" s="49" t="s">
        <v>123</v>
      </c>
      <c r="E23" s="50" t="s">
        <v>124</v>
      </c>
      <c r="F23" s="37" t="s">
        <v>125</v>
      </c>
      <c r="G23" s="37" t="s">
        <v>126</v>
      </c>
      <c r="H23" s="51" t="s">
        <v>127</v>
      </c>
      <c r="I23" s="56">
        <f t="shared" si="2"/>
        <v>710</v>
      </c>
      <c r="J23" s="56">
        <f t="shared" si="3"/>
        <v>710</v>
      </c>
      <c r="K23" s="56"/>
      <c r="L23" s="57">
        <v>710</v>
      </c>
      <c r="M23" s="56"/>
      <c r="N23" s="56"/>
      <c r="O23" s="56"/>
      <c r="P23" s="56"/>
      <c r="Q23" s="56"/>
      <c r="R23" s="56"/>
      <c r="S23" s="56"/>
      <c r="T23" s="56"/>
      <c r="U23" s="65">
        <v>47109</v>
      </c>
      <c r="V23" s="74" t="s">
        <v>128</v>
      </c>
      <c r="W23" s="75" t="s">
        <v>129</v>
      </c>
      <c r="X23" s="50" t="s">
        <v>130</v>
      </c>
      <c r="Y23" s="50" t="s">
        <v>131</v>
      </c>
      <c r="Z23" s="77"/>
    </row>
    <row r="1048562" customFormat="1" spans="10:12">
      <c r="J1048562" s="80"/>
      <c r="K1048562" s="80"/>
      <c r="L1048562" s="80"/>
    </row>
    <row r="1048563" customFormat="1" spans="10:12">
      <c r="J1048563" s="80"/>
      <c r="K1048563" s="80"/>
      <c r="L1048563" s="80"/>
    </row>
    <row r="1048564" customFormat="1" spans="10:12">
      <c r="J1048564" s="80"/>
      <c r="K1048564" s="80"/>
      <c r="L1048564" s="80"/>
    </row>
    <row r="1048565" customFormat="1" spans="10:12">
      <c r="J1048565" s="80"/>
      <c r="K1048565" s="80"/>
      <c r="L1048565" s="80"/>
    </row>
    <row r="1048566" customFormat="1" spans="10:12">
      <c r="J1048566" s="80"/>
      <c r="K1048566" s="80"/>
      <c r="L1048566" s="80"/>
    </row>
    <row r="1048567" customFormat="1" spans="10:12">
      <c r="J1048567" s="80"/>
      <c r="K1048567" s="80"/>
      <c r="L1048567" s="80"/>
    </row>
    <row r="1048568" customFormat="1" spans="10:12">
      <c r="J1048568" s="80"/>
      <c r="K1048568" s="80"/>
      <c r="L1048568" s="80"/>
    </row>
    <row r="1048569" customFormat="1" spans="10:12">
      <c r="J1048569" s="80"/>
      <c r="K1048569" s="80"/>
      <c r="L1048569" s="80"/>
    </row>
    <row r="1048570" customFormat="1" spans="10:12">
      <c r="J1048570" s="80"/>
      <c r="K1048570" s="80"/>
      <c r="L1048570" s="80"/>
    </row>
    <row r="1048571" customFormat="1" spans="10:12">
      <c r="J1048571" s="80"/>
      <c r="K1048571" s="80"/>
      <c r="L1048571" s="80"/>
    </row>
    <row r="1048572" customFormat="1" spans="10:12">
      <c r="J1048572" s="80"/>
      <c r="K1048572" s="80"/>
      <c r="L1048572" s="80"/>
    </row>
    <row r="1048573" customFormat="1" spans="10:12">
      <c r="J1048573" s="80"/>
      <c r="K1048573" s="80"/>
      <c r="L1048573" s="80"/>
    </row>
    <row r="1048574" customFormat="1" spans="10:12">
      <c r="J1048574" s="80"/>
      <c r="K1048574" s="80"/>
      <c r="L1048574" s="80"/>
    </row>
    <row r="1048575" customFormat="1" spans="10:12">
      <c r="J1048575" s="80"/>
      <c r="K1048575" s="80"/>
      <c r="L1048575" s="80"/>
    </row>
    <row r="1048576" customFormat="1" spans="10:12">
      <c r="J1048576" s="80"/>
      <c r="K1048576" s="80"/>
      <c r="L1048576" s="80"/>
    </row>
  </sheetData>
  <autoFilter xmlns:etc="http://www.wps.cn/officeDocument/2017/etCustomData" ref="A7:Z23" etc:filterBottomFollowUsedRange="0">
    <extLst/>
  </autoFilter>
  <mergeCells count="36">
    <mergeCell ref="A1:B1"/>
    <mergeCell ref="A2:Y2"/>
    <mergeCell ref="A3:F3"/>
    <mergeCell ref="W3:Z3"/>
    <mergeCell ref="J4:T4"/>
    <mergeCell ref="J5:Q5"/>
    <mergeCell ref="K6:L6"/>
    <mergeCell ref="A8:H8"/>
    <mergeCell ref="A9:C9"/>
    <mergeCell ref="A18:C18"/>
    <mergeCell ref="A20:C20"/>
    <mergeCell ref="A22:C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6:J7"/>
    <mergeCell ref="M6:M7"/>
    <mergeCell ref="N6:N7"/>
    <mergeCell ref="O6:O7"/>
    <mergeCell ref="P6:P7"/>
    <mergeCell ref="Q6:Q7"/>
    <mergeCell ref="R5:R7"/>
    <mergeCell ref="S5:S7"/>
    <mergeCell ref="T5:T7"/>
    <mergeCell ref="U4:U7"/>
    <mergeCell ref="V4:V7"/>
    <mergeCell ref="W4:W7"/>
    <mergeCell ref="X4:X7"/>
    <mergeCell ref="Y4:Y7"/>
    <mergeCell ref="Z4:Z7"/>
  </mergeCells>
  <conditionalFormatting sqref="C10">
    <cfRule type="expression" dxfId="0" priority="5">
      <formula>AND(SUMPRODUCT(IFERROR(1*(($C$10&amp;"x")=(C10&amp;"x")),0))&gt;1,NOT(ISBLANK(C10)))</formula>
    </cfRule>
  </conditionalFormatting>
  <conditionalFormatting sqref="B11">
    <cfRule type="expression" dxfId="0" priority="7">
      <formula>AND(SUMPRODUCT(IFERROR(1*(($B$11&amp;"x")=(B11&amp;"x")),0))&gt;1,NOT(ISBLANK(B11)))</formula>
    </cfRule>
  </conditionalFormatting>
  <conditionalFormatting sqref="C11">
    <cfRule type="expression" dxfId="0" priority="4">
      <formula>AND(SUMPRODUCT(IFERROR(1*(($C$11&amp;"x")=(C11&amp;"x")),0))&gt;1,NOT(ISBLANK(C11)))</formula>
    </cfRule>
  </conditionalFormatting>
  <conditionalFormatting sqref="H11">
    <cfRule type="duplicateValues" dxfId="1" priority="6"/>
  </conditionalFormatting>
  <conditionalFormatting sqref="C12">
    <cfRule type="duplicateValues" dxfId="1" priority="12"/>
  </conditionalFormatting>
  <conditionalFormatting sqref="C13">
    <cfRule type="duplicateValues" dxfId="1" priority="11"/>
  </conditionalFormatting>
  <conditionalFormatting sqref="C17">
    <cfRule type="duplicateValues" dxfId="1" priority="9"/>
  </conditionalFormatting>
  <conditionalFormatting sqref="V19:W19">
    <cfRule type="duplicateValues" dxfId="1" priority="3"/>
  </conditionalFormatting>
  <conditionalFormatting sqref="A20:C20">
    <cfRule type="expression" dxfId="0" priority="16">
      <formula>AND(SUMPRODUCT(IFERROR(1*(($A$20:$C$20&amp;"x")=(A20&amp;"x")),0))&gt;1,NOT(ISBLANK(A20)))</formula>
    </cfRule>
  </conditionalFormatting>
  <conditionalFormatting sqref="A21">
    <cfRule type="expression" dxfId="0" priority="14">
      <formula>AND(SUMPRODUCT(IFERROR(1*(($A$21&amp;"x")=(A21&amp;"x")),0))&gt;1,NOT(ISBLANK(A21)))</formula>
    </cfRule>
  </conditionalFormatting>
  <conditionalFormatting sqref="B21:C21">
    <cfRule type="expression" dxfId="0" priority="13">
      <formula>AND(SUMPRODUCT(IFERROR(1*(($B$21:$C$21&amp;"x")=(B21&amp;"x")),0))&gt;1,NOT(ISBLANK(B21)))</formula>
    </cfRule>
  </conditionalFormatting>
  <conditionalFormatting sqref="V21:W21">
    <cfRule type="duplicateValues" dxfId="1" priority="2"/>
  </conditionalFormatting>
  <conditionalFormatting sqref="A22:C22">
    <cfRule type="expression" dxfId="0" priority="15">
      <formula>AND(SUMPRODUCT(IFERROR(1*(($A$22:$C$22&amp;"x")=(A22&amp;"x")),0))&gt;1,NOT(ISBLANK(A22)))</formula>
    </cfRule>
  </conditionalFormatting>
  <conditionalFormatting sqref="A23">
    <cfRule type="expression" dxfId="0" priority="1">
      <formula>AND(SUMPRODUCT(IFERROR(1*(($A$23&amp;"x")=(A23&amp;"x")),0))&gt;1,NOT(ISBLANK(A23)))</formula>
    </cfRule>
  </conditionalFormatting>
  <conditionalFormatting sqref="C15:C16">
    <cfRule type="duplicateValues" dxfId="1" priority="10"/>
  </conditionalFormatting>
  <conditionalFormatting sqref="A10:B10 A11:A17">
    <cfRule type="expression" dxfId="0" priority="8">
      <formula>AND(SUMPRODUCT(IFERROR(1*(($A$10:$B$10&amp;"x")=(A10&amp;"x")),0))+SUMPRODUCT(IFERROR(1*(($A$11:$A$17&amp;"x")=(A10&amp;"x")),0))&gt;1,NOT(ISBLANK(A10)))</formula>
    </cfRule>
  </conditionalFormatting>
  <conditionalFormatting sqref="A18:C18 A19">
    <cfRule type="expression" dxfId="0" priority="17">
      <formula>AND(SUMPRODUCT(IFERROR(1*(($A$18:$C$18&amp;"x")=(A18&amp;"x")),0))+SUMPRODUCT(IFERROR(1*(($A$19&amp;"x")=(A18&amp;"x")),0))&gt;1,NOT(ISBLANK(A18)))</formula>
    </cfRule>
  </conditionalFormatting>
  <conditionalFormatting sqref="B19:C19 B23:C23">
    <cfRule type="expression" dxfId="0" priority="18">
      <formula>AND(SUMPRODUCT(IFERROR(1*(($B$19:$C$19&amp;"x")=(B19&amp;"x")),0))+SUMPRODUCT(IFERROR(1*(($B$23:$C$23&amp;"x")=(B19&amp;"x")),0))&gt;1,NOT(ISBLANK(B19)))</formula>
    </cfRule>
  </conditionalFormatting>
  <pageMargins left="0.75" right="0.75" top="1" bottom="1" header="0.5" footer="0.5"/>
  <pageSetup paperSize="8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2025-06-24T04:33:00Z</dcterms:created>
  <dcterms:modified xsi:type="dcterms:W3CDTF">2025-08-28T09:39:15Z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D9361C270DEF492DB3155701D8EAFE0D_11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