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615"/>
  </bookViews>
  <sheets>
    <sheet name="表1-平衡" sheetId="13" r:id="rId1"/>
    <sheet name="表2-2021年收入执行" sheetId="1" r:id="rId2"/>
    <sheet name="表3-2021年支出执行" sheetId="2" r:id="rId3"/>
    <sheet name="表4-2021年结余执行" sheetId="3" r:id="rId4"/>
    <sheet name="表5-2022年收入预算" sheetId="4" r:id="rId5"/>
    <sheet name="表6-2022年支出预算" sheetId="5" r:id="rId6"/>
    <sheet name="表7-2022年结余预算" sheetId="6" r:id="rId7"/>
  </sheets>
  <externalReferences>
    <externalReference r:id="rId8"/>
  </externalReferences>
  <definedNames>
    <definedName name="_xlnm.Print_Area" localSheetId="0">'表1-平衡'!$A$1:$H$21</definedName>
    <definedName name="_xlnm.Print_Area" localSheetId="1">'表2-2021年收入执行'!$A$1:$D$35</definedName>
    <definedName name="_xlnm.Print_Area" localSheetId="2">'表3-2021年支出执行'!$A$1:$D$20</definedName>
    <definedName name="_xlnm.Print_Area" localSheetId="3">'表4-2021年结余执行'!$A$1:$D$11</definedName>
    <definedName name="_xlnm.Print_Area" localSheetId="4">'表5-2022年收入预算'!$A$1:$D$35</definedName>
    <definedName name="_xlnm.Print_Area" localSheetId="5">'表6-2022年支出预算'!$A$1:$D$20</definedName>
    <definedName name="_xlnm.Print_Area" localSheetId="6">'表7-2022年结余预算'!$A$1:$D$11</definedName>
    <definedName name="_xlnm.Print_Titles" localSheetId="0">'表1-平衡'!$1:$4</definedName>
  </definedNames>
  <calcPr calcId="144525"/>
</workbook>
</file>

<file path=xl/sharedStrings.xml><?xml version="1.0" encoding="utf-8"?>
<sst xmlns="http://schemas.openxmlformats.org/spreadsheetml/2006/main" count="188" uniqueCount="81">
  <si>
    <t>表一：2021年巴楚县社会保险基金预算执行情况和2022年巴楚县社会保险基金预算安排平衡表</t>
  </si>
  <si>
    <t>单位：万元</t>
  </si>
  <si>
    <t>收                              入</t>
  </si>
  <si>
    <t>支                           出</t>
  </si>
  <si>
    <t>科目代码</t>
  </si>
  <si>
    <t>科目名称</t>
  </si>
  <si>
    <t>2021年执行数</t>
  </si>
  <si>
    <t>2022年预算数</t>
  </si>
  <si>
    <t>一、企业职工基本养老保险基金收入</t>
  </si>
  <si>
    <t>一、企业职工基本养老保险基金支出</t>
  </si>
  <si>
    <t>二、失业保险基金收入</t>
  </si>
  <si>
    <t>二、失业保险基金支出</t>
  </si>
  <si>
    <t>三、职工基本医疗保险基金收入</t>
  </si>
  <si>
    <t>三、职工基本医疗保险基金支出</t>
  </si>
  <si>
    <t>四、工伤保险基金收入</t>
  </si>
  <si>
    <t>四、工伤保险基金支出</t>
  </si>
  <si>
    <t>五、城乡居民基本养老保险基金收入</t>
  </si>
  <si>
    <t>五、城乡居民基本养老保险基金支出</t>
  </si>
  <si>
    <t>六、机关事业单位基本养老保险基金收入</t>
  </si>
  <si>
    <t>六、机关事业单位基本养老保险基金支出</t>
  </si>
  <si>
    <t>七、城乡居民基本医疗保险基金收入</t>
  </si>
  <si>
    <t>七、城乡居民基本医疗保险基金支出</t>
  </si>
  <si>
    <t>社会保险基金收入合计</t>
  </si>
  <si>
    <t>社会保险基金支出合计</t>
  </si>
  <si>
    <t>社会保险基金上年结余收入</t>
  </si>
  <si>
    <t>社会保险基金年终结余</t>
  </si>
  <si>
    <t>社会保险基金上级补助收入</t>
  </si>
  <si>
    <t>社会保险基金补助下级支出</t>
  </si>
  <si>
    <t xml:space="preserve">  其中：企业职工基本养老保险基金中央调剂金收入</t>
  </si>
  <si>
    <t>社会保险基金下级上解收入</t>
  </si>
  <si>
    <t>社会保险基金上解上级支出</t>
  </si>
  <si>
    <t xml:space="preserve">  其中：企业职工基本养老保险基金中央调剂金支出</t>
  </si>
  <si>
    <t>总计</t>
  </si>
  <si>
    <t xml:space="preserve"> 表二：2021年巴楚县社会保险基金预算收入执行情况表</t>
  </si>
  <si>
    <t>项  目</t>
  </si>
  <si>
    <t>2021年预算调整数</t>
  </si>
  <si>
    <t>2021年预计执行数</t>
  </si>
  <si>
    <t>2021年预计执行数为预算数的%</t>
  </si>
  <si>
    <t>全区社会保险基金收入合计</t>
  </si>
  <si>
    <t xml:space="preserve">    其中：保险费收入</t>
  </si>
  <si>
    <t xml:space="preserve">          利息收入</t>
  </si>
  <si>
    <t xml:space="preserve">          财政补贴收入</t>
  </si>
  <si>
    <t>二、机关事业基本养老保险基金收入</t>
  </si>
  <si>
    <t>三、城乡居民基本养老保险基金收入</t>
  </si>
  <si>
    <t>四、职工基本医疗保险基金收入</t>
  </si>
  <si>
    <t>五、城乡居民基本医疗保险基金收入</t>
  </si>
  <si>
    <t>六、工伤保险基金收入</t>
  </si>
  <si>
    <t>七、失业保险基金收入</t>
  </si>
  <si>
    <t>表三：2021年巴楚县社会保险基金预算支出执行情况表</t>
  </si>
  <si>
    <t>项　目</t>
  </si>
  <si>
    <t>全区社会保险基金支出合计</t>
  </si>
  <si>
    <t>　　其中：社会保险待遇支出</t>
  </si>
  <si>
    <t>　　其中：基本养老待遇支出</t>
  </si>
  <si>
    <t>二、机关事业基本养老保险基金支出</t>
  </si>
  <si>
    <t>三、城乡居民基本养老保险基金支出</t>
  </si>
  <si>
    <t>四、职工基本医疗保险基金支出</t>
  </si>
  <si>
    <t>　　其中：基本医疗保险待遇支出</t>
  </si>
  <si>
    <t>五、城乡居民基本医疗保险基金支出</t>
  </si>
  <si>
    <t xml:space="preserve">          大病保险支出</t>
  </si>
  <si>
    <t>六、工伤保险基金支出</t>
  </si>
  <si>
    <t>　　其中：工伤保险待遇支出</t>
  </si>
  <si>
    <t>七、失业保险基金支出</t>
  </si>
  <si>
    <t>　　其中：失业保险待遇支出</t>
  </si>
  <si>
    <t>表四：2021年巴楚县社会保险基金预算结余情况表</t>
  </si>
  <si>
    <t>2021年年末累计结余预算调整数</t>
  </si>
  <si>
    <t>2021年年末累计结余预计执行数</t>
  </si>
  <si>
    <t>2021年执行数为预算数的%</t>
  </si>
  <si>
    <t>全区社会保险基金年末累计结余</t>
  </si>
  <si>
    <t>一、企业职工基本养老保险基金年末累计结余</t>
  </si>
  <si>
    <t>二、机关事业基本养老保险基金年末累计结余</t>
  </si>
  <si>
    <t>三、城乡居民基本养老保险基金年末累计结余</t>
  </si>
  <si>
    <t>四、职工基本医疗保险基金年末累计结余</t>
  </si>
  <si>
    <t>五、城乡居民基本医疗保险基金年末累计结余</t>
  </si>
  <si>
    <t>六、失业保险基金年末累计结余</t>
  </si>
  <si>
    <t>七、工伤保险基金年末累计结余</t>
  </si>
  <si>
    <t>表五：2022年巴楚县社会保险基金预算收入安排表</t>
  </si>
  <si>
    <t>预算数为上年预计执行数的%</t>
  </si>
  <si>
    <t>表六：2022年巴楚县社会保险基金预算支出安排表</t>
  </si>
  <si>
    <t>表七：2022年巴楚县社会保险基金预算结余安排表</t>
  </si>
  <si>
    <t>2022年年末累计结余预算数</t>
  </si>
  <si>
    <t>预算数为上年执行数的%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</si>
</sst>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%"/>
    <numFmt numFmtId="177" formatCode="#,##0.00_ ;[Red]\-#,##0.00\ "/>
    <numFmt numFmtId="178" formatCode="0.00_ "/>
    <numFmt numFmtId="179" formatCode="#,##0_ ;[Red]\-#,##0\ "/>
    <numFmt numFmtId="180" formatCode="0_);[Red]\(0\)"/>
  </numFmts>
  <fonts count="36">
    <font>
      <sz val="10"/>
      <name val="宋体"/>
      <charset val="134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3"/>
      <color indexed="8"/>
      <name val="宋体"/>
      <charset val="134"/>
    </font>
    <font>
      <b/>
      <sz val="18"/>
      <color rgb="FF000000"/>
      <name val="宋体"/>
      <charset val="134"/>
    </font>
    <font>
      <sz val="11"/>
      <color indexed="8"/>
      <name val="仿宋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微软雅黑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14" fillId="0" borderId="0" applyFon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33" fillId="6" borderId="11" applyNumberFormat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</cellStyleXfs>
  <cellXfs count="93">
    <xf numFmtId="0" fontId="0" fillId="0" borderId="0" xfId="0"/>
    <xf numFmtId="178" fontId="0" fillId="2" borderId="0" xfId="0" applyNumberFormat="1" applyFill="1"/>
    <xf numFmtId="178" fontId="0" fillId="2" borderId="0" xfId="0" applyNumberFormat="1" applyFill="1" applyAlignment="1">
      <alignment horizontal="right"/>
    </xf>
    <xf numFmtId="178" fontId="1" fillId="0" borderId="0" xfId="0" applyNumberFormat="1" applyFont="1" applyFill="1" applyBorder="1" applyAlignment="1" applyProtection="1">
      <alignment horizontal="center" vertical="center"/>
    </xf>
    <xf numFmtId="178" fontId="0" fillId="2" borderId="0" xfId="0" applyNumberFormat="1" applyFont="1" applyFill="1" applyBorder="1" applyAlignment="1" applyProtection="1"/>
    <xf numFmtId="178" fontId="2" fillId="0" borderId="0" xfId="0" applyNumberFormat="1" applyFont="1" applyFill="1" applyBorder="1" applyAlignment="1" applyProtection="1">
      <alignment horizontal="right" vertical="center"/>
    </xf>
    <xf numFmtId="178" fontId="3" fillId="0" borderId="1" xfId="0" applyNumberFormat="1" applyFont="1" applyFill="1" applyBorder="1" applyAlignment="1" applyProtection="1">
      <alignment horizontal="center" vertical="center" wrapText="1"/>
    </xf>
    <xf numFmtId="178" fontId="4" fillId="0" borderId="1" xfId="0" applyNumberFormat="1" applyFont="1" applyFill="1" applyBorder="1" applyAlignment="1" applyProtection="1">
      <alignment horizontal="right" vertical="center"/>
    </xf>
    <xf numFmtId="178" fontId="3" fillId="0" borderId="1" xfId="0" applyNumberFormat="1" applyFont="1" applyFill="1" applyBorder="1" applyAlignment="1" applyProtection="1">
      <alignment horizontal="right" vertical="center"/>
    </xf>
    <xf numFmtId="178" fontId="5" fillId="0" borderId="1" xfId="0" applyNumberFormat="1" applyFont="1" applyFill="1" applyBorder="1" applyAlignment="1" applyProtection="1">
      <alignment horizontal="left" vertical="center" wrapText="1"/>
    </xf>
    <xf numFmtId="178" fontId="6" fillId="0" borderId="1" xfId="0" applyNumberFormat="1" applyFont="1" applyFill="1" applyBorder="1" applyAlignment="1" applyProtection="1">
      <alignment horizontal="right" vertical="center"/>
    </xf>
    <xf numFmtId="178" fontId="3" fillId="0" borderId="1" xfId="0" applyNumberFormat="1" applyFont="1" applyFill="1" applyBorder="1" applyAlignment="1" applyProtection="1">
      <alignment horizontal="right" vertical="center"/>
    </xf>
    <xf numFmtId="177" fontId="6" fillId="0" borderId="1" xfId="0" applyNumberFormat="1" applyFont="1" applyFill="1" applyBorder="1" applyAlignment="1" applyProtection="1">
      <alignment horizontal="right" vertical="center"/>
    </xf>
    <xf numFmtId="178" fontId="6" fillId="0" borderId="1" xfId="0" applyNumberFormat="1" applyFont="1" applyFill="1" applyBorder="1" applyAlignment="1" applyProtection="1">
      <alignment horizontal="right" vertical="center"/>
    </xf>
    <xf numFmtId="178" fontId="5" fillId="0" borderId="1" xfId="0" applyNumberFormat="1" applyFont="1" applyFill="1" applyBorder="1" applyAlignment="1" applyProtection="1">
      <alignment horizontal="right" vertical="center"/>
    </xf>
    <xf numFmtId="178" fontId="6" fillId="0" borderId="1" xfId="0" applyNumberFormat="1" applyFont="1" applyFill="1" applyBorder="1" applyAlignment="1" applyProtection="1">
      <alignment horizontal="right" vertical="center"/>
    </xf>
    <xf numFmtId="178" fontId="5" fillId="0" borderId="1" xfId="0" applyNumberFormat="1" applyFont="1" applyFill="1" applyBorder="1" applyAlignment="1" applyProtection="1">
      <alignment horizontal="right" vertical="center"/>
    </xf>
    <xf numFmtId="178" fontId="2" fillId="2" borderId="0" xfId="0" applyNumberFormat="1" applyFont="1" applyFill="1" applyBorder="1" applyAlignment="1" applyProtection="1">
      <alignment horizontal="center" vertical="center"/>
    </xf>
    <xf numFmtId="178" fontId="2" fillId="2" borderId="0" xfId="0" applyNumberFormat="1" applyFont="1" applyFill="1" applyBorder="1" applyAlignment="1" applyProtection="1">
      <alignment horizontal="right" vertical="center"/>
    </xf>
    <xf numFmtId="178" fontId="1" fillId="0" borderId="0" xfId="0" applyNumberFormat="1" applyFont="1" applyFill="1" applyBorder="1" applyAlignment="1" applyProtection="1">
      <alignment horizontal="center" vertical="center"/>
    </xf>
    <xf numFmtId="178" fontId="5" fillId="0" borderId="0" xfId="0" applyNumberFormat="1" applyFont="1" applyFill="1" applyBorder="1" applyAlignment="1" applyProtection="1">
      <alignment horizontal="right" vertical="center"/>
    </xf>
    <xf numFmtId="178" fontId="3" fillId="0" borderId="1" xfId="0" applyNumberFormat="1" applyFont="1" applyFill="1" applyBorder="1" applyAlignment="1" applyProtection="1">
      <alignment horizontal="center" vertical="center" wrapText="1"/>
    </xf>
    <xf numFmtId="178" fontId="3" fillId="0" borderId="1" xfId="0" applyNumberFormat="1" applyFont="1" applyFill="1" applyBorder="1" applyAlignment="1" applyProtection="1">
      <alignment horizontal="left" vertical="center" wrapText="1"/>
    </xf>
    <xf numFmtId="178" fontId="3" fillId="0" borderId="1" xfId="0" applyNumberFormat="1" applyFont="1" applyFill="1" applyBorder="1" applyAlignment="1" applyProtection="1">
      <alignment horizontal="right" vertical="center" wrapText="1"/>
    </xf>
    <xf numFmtId="178" fontId="5" fillId="0" borderId="1" xfId="0" applyNumberFormat="1" applyFont="1" applyFill="1" applyBorder="1" applyAlignment="1" applyProtection="1">
      <alignment horizontal="left" vertical="center" wrapText="1"/>
    </xf>
    <xf numFmtId="178" fontId="3" fillId="0" borderId="1" xfId="0" applyNumberFormat="1" applyFont="1" applyFill="1" applyBorder="1" applyAlignment="1" applyProtection="1">
      <alignment horizontal="right" vertical="center" wrapText="1"/>
    </xf>
    <xf numFmtId="178" fontId="5" fillId="0" borderId="1" xfId="0" applyNumberFormat="1" applyFont="1" applyFill="1" applyBorder="1" applyAlignment="1" applyProtection="1">
      <alignment horizontal="right" vertical="center" wrapText="1"/>
    </xf>
    <xf numFmtId="178" fontId="5" fillId="0" borderId="1" xfId="0" applyNumberFormat="1" applyFont="1" applyFill="1" applyBorder="1" applyAlignment="1" applyProtection="1">
      <alignment horizontal="right" vertical="center" wrapText="1"/>
    </xf>
    <xf numFmtId="178" fontId="7" fillId="2" borderId="0" xfId="0" applyNumberFormat="1" applyFont="1" applyFill="1" applyBorder="1" applyAlignment="1" applyProtection="1">
      <alignment vertical="center"/>
    </xf>
    <xf numFmtId="178" fontId="7" fillId="2" borderId="0" xfId="0" applyNumberFormat="1" applyFont="1" applyFill="1" applyBorder="1" applyAlignment="1" applyProtection="1">
      <alignment horizontal="center" vertical="center"/>
    </xf>
    <xf numFmtId="178" fontId="7" fillId="2" borderId="0" xfId="0" applyNumberFormat="1" applyFont="1" applyFill="1" applyBorder="1" applyAlignment="1" applyProtection="1">
      <alignment horizontal="right" vertical="center"/>
    </xf>
    <xf numFmtId="0" fontId="0" fillId="2" borderId="0" xfId="0" applyFill="1"/>
    <xf numFmtId="0" fontId="0" fillId="2" borderId="0" xfId="0" applyFill="1" applyAlignment="1">
      <alignment horizontal="right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right" vertical="center"/>
    </xf>
    <xf numFmtId="178" fontId="2" fillId="0" borderId="0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176" fontId="5" fillId="0" borderId="1" xfId="0" applyNumberFormat="1" applyFont="1" applyFill="1" applyBorder="1" applyAlignment="1" applyProtection="1">
      <alignment horizontal="right" vertical="center" wrapText="1"/>
    </xf>
    <xf numFmtId="179" fontId="0" fillId="2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 wrapText="1"/>
    </xf>
    <xf numFmtId="178" fontId="6" fillId="0" borderId="1" xfId="0" applyNumberFormat="1" applyFont="1" applyFill="1" applyBorder="1" applyAlignment="1" applyProtection="1">
      <alignment vertical="center"/>
    </xf>
    <xf numFmtId="176" fontId="5" fillId="0" borderId="1" xfId="0" applyNumberFormat="1" applyFont="1" applyFill="1" applyBorder="1" applyAlignment="1" applyProtection="1">
      <alignment horizontal="right" vertical="center" wrapText="1"/>
    </xf>
    <xf numFmtId="178" fontId="6" fillId="0" borderId="1" xfId="0" applyNumberFormat="1" applyFont="1" applyFill="1" applyBorder="1" applyAlignment="1" applyProtection="1">
      <alignment vertical="center"/>
    </xf>
    <xf numFmtId="0" fontId="0" fillId="2" borderId="0" xfId="0" applyNumberFormat="1" applyFont="1" applyFill="1" applyBorder="1" applyAlignment="1" applyProtection="1">
      <alignment horizontal="right"/>
    </xf>
    <xf numFmtId="0" fontId="6" fillId="2" borderId="0" xfId="0" applyNumberFormat="1" applyFont="1" applyFill="1" applyBorder="1" applyAlignment="1" applyProtection="1"/>
    <xf numFmtId="177" fontId="4" fillId="0" borderId="1" xfId="0" applyNumberFormat="1" applyFont="1" applyFill="1" applyBorder="1" applyAlignment="1" applyProtection="1">
      <alignment horizontal="right" vertical="center"/>
    </xf>
    <xf numFmtId="176" fontId="3" fillId="0" borderId="1" xfId="0" applyNumberFormat="1" applyFont="1" applyFill="1" applyBorder="1" applyAlignment="1" applyProtection="1">
      <alignment horizontal="right" vertical="center"/>
    </xf>
    <xf numFmtId="179" fontId="6" fillId="0" borderId="1" xfId="0" applyNumberFormat="1" applyFont="1" applyFill="1" applyBorder="1" applyAlignment="1" applyProtection="1">
      <alignment horizontal="right" vertical="center"/>
    </xf>
    <xf numFmtId="176" fontId="5" fillId="0" borderId="1" xfId="0" applyNumberFormat="1" applyFont="1" applyFill="1" applyBorder="1" applyAlignment="1" applyProtection="1">
      <alignment horizontal="right" vertical="center"/>
    </xf>
    <xf numFmtId="0" fontId="9" fillId="2" borderId="0" xfId="0" applyNumberFormat="1" applyFont="1" applyFill="1" applyBorder="1" applyAlignment="1" applyProtection="1">
      <alignment horizontal="left" vertical="center" wrapText="1"/>
    </xf>
    <xf numFmtId="0" fontId="2" fillId="2" borderId="0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horizontal="right" vertical="center"/>
    </xf>
    <xf numFmtId="178" fontId="7" fillId="0" borderId="0" xfId="0" applyNumberFormat="1" applyFont="1" applyFill="1" applyBorder="1" applyAlignment="1" applyProtection="1">
      <alignment horizontal="right" vertical="center"/>
    </xf>
    <xf numFmtId="178" fontId="10" fillId="0" borderId="1" xfId="50" applyNumberFormat="1" applyFont="1" applyFill="1" applyBorder="1" applyAlignment="1" applyProtection="1">
      <alignment vertical="center"/>
    </xf>
    <xf numFmtId="178" fontId="9" fillId="2" borderId="0" xfId="0" applyNumberFormat="1" applyFont="1" applyFill="1" applyBorder="1" applyAlignment="1" applyProtection="1">
      <alignment horizontal="left" vertical="center" wrapText="1"/>
    </xf>
    <xf numFmtId="178" fontId="9" fillId="2" borderId="0" xfId="0" applyNumberFormat="1" applyFont="1" applyFill="1" applyBorder="1" applyAlignment="1" applyProtection="1">
      <alignment horizontal="left" vertical="top" wrapText="1"/>
    </xf>
    <xf numFmtId="0" fontId="6" fillId="0" borderId="0" xfId="44" applyFill="1">
      <alignment vertical="center"/>
    </xf>
    <xf numFmtId="0" fontId="11" fillId="0" borderId="0" xfId="44" applyNumberFormat="1" applyFont="1" applyFill="1" applyAlignment="1" applyProtection="1">
      <alignment horizontal="center" vertical="center"/>
    </xf>
    <xf numFmtId="0" fontId="6" fillId="0" borderId="0" xfId="44" applyFill="1">
      <alignment vertical="center"/>
    </xf>
    <xf numFmtId="0" fontId="0" fillId="0" borderId="0" xfId="44" applyNumberFormat="1" applyFont="1" applyFill="1" applyBorder="1" applyAlignment="1" applyProtection="1">
      <alignment horizontal="right" vertical="center"/>
    </xf>
    <xf numFmtId="0" fontId="12" fillId="0" borderId="0" xfId="44" applyNumberFormat="1" applyFont="1" applyFill="1" applyBorder="1" applyAlignment="1" applyProtection="1">
      <alignment horizontal="center" vertical="center"/>
    </xf>
    <xf numFmtId="0" fontId="4" fillId="0" borderId="2" xfId="44" applyFont="1" applyFill="1" applyBorder="1" applyAlignment="1">
      <alignment horizontal="center" vertical="center"/>
    </xf>
    <xf numFmtId="0" fontId="4" fillId="0" borderId="3" xfId="44" applyFont="1" applyFill="1" applyBorder="1" applyAlignment="1">
      <alignment horizontal="center" vertical="center"/>
    </xf>
    <xf numFmtId="0" fontId="4" fillId="0" borderId="4" xfId="44" applyFont="1" applyFill="1" applyBorder="1" applyAlignment="1">
      <alignment horizontal="center" vertical="center"/>
    </xf>
    <xf numFmtId="180" fontId="13" fillId="0" borderId="2" xfId="44" applyNumberFormat="1" applyFont="1" applyFill="1" applyBorder="1" applyAlignment="1" applyProtection="1">
      <alignment horizontal="center" vertical="center" wrapText="1"/>
      <protection locked="0"/>
    </xf>
    <xf numFmtId="180" fontId="13" fillId="0" borderId="3" xfId="44" applyNumberFormat="1" applyFont="1" applyFill="1" applyBorder="1" applyAlignment="1" applyProtection="1">
      <alignment horizontal="center" vertical="center" wrapText="1"/>
      <protection locked="0"/>
    </xf>
    <xf numFmtId="180" fontId="13" fillId="0" borderId="4" xfId="44" applyNumberFormat="1" applyFont="1" applyFill="1" applyBorder="1" applyAlignment="1" applyProtection="1">
      <alignment horizontal="center" vertical="center" wrapText="1"/>
      <protection locked="0"/>
    </xf>
    <xf numFmtId="180" fontId="13" fillId="0" borderId="1" xfId="44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44" applyNumberFormat="1" applyFont="1" applyFill="1" applyBorder="1" applyAlignment="1" applyProtection="1">
      <alignment horizontal="center" vertical="center"/>
    </xf>
    <xf numFmtId="0" fontId="12" fillId="0" borderId="1" xfId="44" applyFont="1" applyFill="1" applyBorder="1" applyAlignment="1">
      <alignment horizontal="left" vertical="center"/>
    </xf>
    <xf numFmtId="0" fontId="12" fillId="0" borderId="1" xfId="44" applyNumberFormat="1" applyFont="1" applyFill="1" applyBorder="1" applyAlignment="1" applyProtection="1">
      <alignment vertical="center"/>
    </xf>
    <xf numFmtId="179" fontId="10" fillId="0" borderId="1" xfId="50" applyNumberFormat="1" applyFont="1" applyFill="1" applyBorder="1" applyAlignment="1" applyProtection="1">
      <alignment horizontal="center" vertical="center"/>
    </xf>
    <xf numFmtId="179" fontId="10" fillId="0" borderId="1" xfId="50" applyNumberFormat="1" applyFont="1" applyFill="1" applyBorder="1" applyAlignment="1" applyProtection="1">
      <alignment vertical="center"/>
    </xf>
    <xf numFmtId="179" fontId="10" fillId="0" borderId="1" xfId="50" applyNumberFormat="1" applyFont="1" applyFill="1" applyBorder="1" applyAlignment="1" applyProtection="1">
      <alignment horizontal="right" vertical="center"/>
    </xf>
    <xf numFmtId="177" fontId="10" fillId="0" borderId="1" xfId="50" applyNumberFormat="1" applyFont="1" applyFill="1" applyBorder="1" applyAlignment="1" applyProtection="1">
      <alignment horizontal="right" vertical="center"/>
    </xf>
    <xf numFmtId="177" fontId="10" fillId="0" borderId="0" xfId="44" applyNumberFormat="1" applyFont="1" applyFill="1" applyAlignment="1">
      <alignment horizontal="right" vertical="center"/>
    </xf>
    <xf numFmtId="177" fontId="14" fillId="0" borderId="1" xfId="50" applyNumberFormat="1" applyFont="1" applyFill="1" applyBorder="1" applyAlignment="1" applyProtection="1">
      <alignment horizontal="right" vertical="center"/>
    </xf>
    <xf numFmtId="177" fontId="10" fillId="0" borderId="1" xfId="50" applyNumberFormat="1" applyFont="1" applyFill="1" applyBorder="1" applyAlignment="1" applyProtection="1">
      <alignment horizontal="center" vertical="center"/>
    </xf>
    <xf numFmtId="177" fontId="10" fillId="0" borderId="1" xfId="50" applyNumberFormat="1" applyFont="1" applyFill="1" applyBorder="1" applyAlignment="1" applyProtection="1">
      <alignment vertical="center"/>
    </xf>
    <xf numFmtId="0" fontId="12" fillId="0" borderId="1" xfId="44" applyFont="1" applyFill="1" applyBorder="1" applyAlignment="1">
      <alignment horizontal="left" vertical="center"/>
    </xf>
    <xf numFmtId="0" fontId="12" fillId="0" borderId="1" xfId="44" applyNumberFormat="1" applyFont="1" applyFill="1" applyBorder="1" applyAlignment="1" applyProtection="1">
      <alignment vertical="center"/>
    </xf>
    <xf numFmtId="177" fontId="10" fillId="0" borderId="1" xfId="50" applyNumberFormat="1" applyFont="1" applyFill="1" applyBorder="1" applyAlignment="1" applyProtection="1">
      <alignment horizontal="center" vertical="center"/>
    </xf>
    <xf numFmtId="177" fontId="10" fillId="0" borderId="1" xfId="50" applyNumberFormat="1" applyFont="1" applyFill="1" applyBorder="1" applyAlignment="1" applyProtection="1">
      <alignment vertical="center"/>
    </xf>
    <xf numFmtId="0" fontId="13" fillId="0" borderId="1" xfId="44" applyFont="1" applyFill="1" applyBorder="1" applyAlignment="1">
      <alignment horizontal="center" vertical="center"/>
    </xf>
    <xf numFmtId="177" fontId="15" fillId="0" borderId="1" xfId="50" applyNumberFormat="1" applyFont="1" applyFill="1" applyBorder="1" applyAlignment="1">
      <alignment vertical="center"/>
    </xf>
    <xf numFmtId="0" fontId="13" fillId="0" borderId="1" xfId="44" applyNumberFormat="1" applyFont="1" applyFill="1" applyBorder="1" applyAlignment="1">
      <alignment horizontal="center" vertical="center"/>
    </xf>
    <xf numFmtId="0" fontId="6" fillId="0" borderId="0" xfId="44" applyFont="1" applyFill="1">
      <alignment vertical="center"/>
    </xf>
    <xf numFmtId="0" fontId="0" fillId="0" borderId="0" xfId="44" applyFont="1" applyFill="1">
      <alignment vertical="center"/>
    </xf>
    <xf numFmtId="179" fontId="0" fillId="0" borderId="0" xfId="44" applyNumberFormat="1" applyFont="1" applyFill="1">
      <alignment vertical="center"/>
    </xf>
    <xf numFmtId="177" fontId="0" fillId="0" borderId="0" xfId="44" applyNumberFormat="1" applyFont="1" applyFill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千位分隔 2" xfId="50"/>
  </cellStyles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FFFF"/>
      <rgbColor rgb="00FF9900"/>
      <rgbColor rgb="00FFFFFF"/>
      <rgbColor rgb="00F0F0F0"/>
      <rgbColor rgb="00FFFF00"/>
      <rgbColor rgb="0000FF80"/>
      <rgbColor rgb="00FFFF80"/>
      <rgbColor rgb="00C0C0C0"/>
      <rgbColor rgb="00A0A0A0"/>
      <rgbColor rgb="00ACA899"/>
      <rgbColor rgb="00ECE9D8"/>
      <rgbColor rgb="00808080"/>
      <rgbColor rgb="00D4D0C8"/>
    </indexed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[00311310]&#24052;&#26970;&#2143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社保基金预算封面"/>
      <sheetName val="预算目录"/>
      <sheetName val="预算总表"/>
      <sheetName val="企业职工基本养老收支预算表"/>
      <sheetName val="城乡居民基本养老收支预算表"/>
      <sheetName val="机关事业单位基本养老收支预算表"/>
      <sheetName val="职工基本医疗收支预算表"/>
      <sheetName val="城乡居民基本医疗收支预算表"/>
      <sheetName val="工伤保险基金收支预算表"/>
      <sheetName val="失业保险基金收支预算表"/>
      <sheetName val="财政对社会保险基金补助情况表"/>
      <sheetName val="地方财政对企业职工基本养老保险基金补助情况构成表"/>
      <sheetName val="基本养老基础资料表"/>
      <sheetName val="基本医疗基础资料表"/>
      <sheetName val="失业工伤基础资料表"/>
    </sheetNames>
    <sheetDataSet>
      <sheetData sheetId="0"/>
      <sheetData sheetId="1"/>
      <sheetData sheetId="2">
        <row r="5">
          <cell r="F5">
            <v>0</v>
          </cell>
          <cell r="G5">
            <v>0</v>
          </cell>
        </row>
        <row r="14">
          <cell r="F14">
            <v>0</v>
          </cell>
          <cell r="G14">
            <v>0</v>
          </cell>
        </row>
      </sheetData>
      <sheetData sheetId="3"/>
      <sheetData sheetId="4">
        <row r="16">
          <cell r="B16">
            <v>0</v>
          </cell>
          <cell r="C16">
            <v>0</v>
          </cell>
        </row>
        <row r="16">
          <cell r="E16">
            <v>0</v>
          </cell>
          <cell r="F16">
            <v>0</v>
          </cell>
        </row>
        <row r="17">
          <cell r="B17">
            <v>0</v>
          </cell>
          <cell r="C17">
            <v>0</v>
          </cell>
        </row>
        <row r="17">
          <cell r="E17">
            <v>0</v>
          </cell>
          <cell r="F17">
            <v>0</v>
          </cell>
        </row>
      </sheetData>
      <sheetData sheetId="5">
        <row r="14">
          <cell r="B14">
            <v>0</v>
          </cell>
          <cell r="C14">
            <v>0</v>
          </cell>
        </row>
        <row r="14">
          <cell r="E14">
            <v>0</v>
          </cell>
          <cell r="F14">
            <v>0</v>
          </cell>
        </row>
        <row r="15">
          <cell r="B15">
            <v>0</v>
          </cell>
          <cell r="C15">
            <v>0</v>
          </cell>
        </row>
        <row r="15">
          <cell r="E15">
            <v>0</v>
          </cell>
          <cell r="F15">
            <v>0</v>
          </cell>
        </row>
      </sheetData>
      <sheetData sheetId="6">
        <row r="14">
          <cell r="B14">
            <v>0</v>
          </cell>
        </row>
        <row r="15">
          <cell r="B15">
            <v>0</v>
          </cell>
        </row>
        <row r="15">
          <cell r="E15">
            <v>0</v>
          </cell>
        </row>
        <row r="16">
          <cell r="B16">
            <v>0</v>
          </cell>
        </row>
        <row r="16">
          <cell r="E16">
            <v>0</v>
          </cell>
        </row>
        <row r="29">
          <cell r="B29">
            <v>0</v>
          </cell>
        </row>
        <row r="30">
          <cell r="B30">
            <v>0</v>
          </cell>
        </row>
        <row r="30">
          <cell r="E30">
            <v>0</v>
          </cell>
        </row>
        <row r="31">
          <cell r="B31">
            <v>0</v>
          </cell>
        </row>
        <row r="31">
          <cell r="E31">
            <v>0</v>
          </cell>
        </row>
      </sheetData>
      <sheetData sheetId="7">
        <row r="13">
          <cell r="B13">
            <v>0</v>
          </cell>
        </row>
        <row r="13">
          <cell r="E13">
            <v>0</v>
          </cell>
        </row>
        <row r="14">
          <cell r="B14">
            <v>0</v>
          </cell>
          <cell r="C14">
            <v>0</v>
          </cell>
        </row>
        <row r="14">
          <cell r="E14">
            <v>0</v>
          </cell>
          <cell r="F14">
            <v>0</v>
          </cell>
        </row>
        <row r="15">
          <cell r="B15">
            <v>0</v>
          </cell>
          <cell r="C15">
            <v>0</v>
          </cell>
        </row>
        <row r="15">
          <cell r="E15">
            <v>0</v>
          </cell>
          <cell r="F15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9"/>
  <sheetViews>
    <sheetView showGridLines="0" showZeros="0" tabSelected="1" zoomScale="85" zoomScaleNormal="85" workbookViewId="0">
      <selection activeCell="G23" sqref="G23"/>
    </sheetView>
  </sheetViews>
  <sheetFormatPr defaultColWidth="10.2857142857143" defaultRowHeight="14.25" outlineLevelCol="7"/>
  <cols>
    <col min="1" max="1" width="11.7142857142857" style="59" customWidth="1"/>
    <col min="2" max="2" width="50.247619047619" style="59" customWidth="1"/>
    <col min="3" max="3" width="18.4857142857143" style="59" customWidth="1"/>
    <col min="4" max="4" width="17.4761904761905" style="59" customWidth="1"/>
    <col min="5" max="5" width="11.7142857142857" style="59" customWidth="1"/>
    <col min="6" max="6" width="49.7428571428571" style="59" customWidth="1"/>
    <col min="7" max="7" width="19.3238095238095" style="59" customWidth="1"/>
    <col min="8" max="8" width="19.447619047619" style="59" customWidth="1"/>
    <col min="9" max="16384" width="10.2857142857143" style="59"/>
  </cols>
  <sheetData>
    <row r="1" ht="41.45" customHeight="1" spans="1:8">
      <c r="A1" s="60" t="s">
        <v>0</v>
      </c>
      <c r="B1" s="60"/>
      <c r="C1" s="60"/>
      <c r="D1" s="60"/>
      <c r="E1" s="60"/>
      <c r="F1" s="60"/>
      <c r="G1" s="60"/>
      <c r="H1" s="60"/>
    </row>
    <row r="2" ht="27" customHeight="1" spans="1:8">
      <c r="A2" s="61"/>
      <c r="B2" s="62"/>
      <c r="C2" s="62"/>
      <c r="D2" s="62"/>
      <c r="E2" s="62"/>
      <c r="F2" s="62"/>
      <c r="G2" s="62"/>
      <c r="H2" s="63" t="s">
        <v>1</v>
      </c>
    </row>
    <row r="3" ht="30.6" customHeight="1" spans="1:8">
      <c r="A3" s="64" t="s">
        <v>2</v>
      </c>
      <c r="B3" s="65"/>
      <c r="C3" s="65"/>
      <c r="D3" s="66"/>
      <c r="E3" s="67" t="s">
        <v>3</v>
      </c>
      <c r="F3" s="68"/>
      <c r="G3" s="68"/>
      <c r="H3" s="69"/>
    </row>
    <row r="4" ht="30.6" customHeight="1" spans="1:8">
      <c r="A4" s="70" t="s">
        <v>4</v>
      </c>
      <c r="B4" s="71" t="s">
        <v>5</v>
      </c>
      <c r="C4" s="70" t="s">
        <v>6</v>
      </c>
      <c r="D4" s="70" t="s">
        <v>7</v>
      </c>
      <c r="E4" s="70" t="s">
        <v>4</v>
      </c>
      <c r="F4" s="71" t="s">
        <v>5</v>
      </c>
      <c r="G4" s="70" t="s">
        <v>6</v>
      </c>
      <c r="H4" s="70" t="s">
        <v>7</v>
      </c>
    </row>
    <row r="5" ht="30.2" customHeight="1" spans="1:8">
      <c r="A5" s="72">
        <v>10201</v>
      </c>
      <c r="B5" s="73" t="s">
        <v>8</v>
      </c>
      <c r="C5" s="74"/>
      <c r="D5" s="74"/>
      <c r="E5" s="72">
        <v>20901</v>
      </c>
      <c r="F5" s="73" t="s">
        <v>9</v>
      </c>
      <c r="G5" s="75"/>
      <c r="H5" s="75"/>
    </row>
    <row r="6" ht="30.2" customHeight="1" spans="1:8">
      <c r="A6" s="72">
        <v>10202</v>
      </c>
      <c r="B6" s="73" t="s">
        <v>10</v>
      </c>
      <c r="C6" s="74"/>
      <c r="D6" s="74"/>
      <c r="E6" s="72">
        <v>20902</v>
      </c>
      <c r="F6" s="73" t="s">
        <v>11</v>
      </c>
      <c r="G6" s="75"/>
      <c r="H6" s="75"/>
    </row>
    <row r="7" ht="30.2" customHeight="1" spans="1:8">
      <c r="A7" s="72">
        <v>10203</v>
      </c>
      <c r="B7" s="73" t="s">
        <v>12</v>
      </c>
      <c r="C7" s="74">
        <f>[1]职工基本医疗收支预算表!$B$14</f>
        <v>0</v>
      </c>
      <c r="D7" s="74">
        <f>[1]预算总表!$F$5</f>
        <v>0</v>
      </c>
      <c r="E7" s="72">
        <v>20903</v>
      </c>
      <c r="F7" s="73" t="s">
        <v>13</v>
      </c>
      <c r="G7" s="75">
        <f>[1]职工基本医疗收支预算表!$B$29</f>
        <v>0</v>
      </c>
      <c r="H7" s="75">
        <f>[1]预算总表!$F$14</f>
        <v>0</v>
      </c>
    </row>
    <row r="8" ht="30.2" customHeight="1" spans="1:8">
      <c r="A8" s="72">
        <v>10204</v>
      </c>
      <c r="B8" s="73" t="s">
        <v>14</v>
      </c>
      <c r="C8" s="74"/>
      <c r="D8" s="74"/>
      <c r="E8" s="72">
        <v>20904</v>
      </c>
      <c r="F8" s="73" t="s">
        <v>15</v>
      </c>
      <c r="G8" s="75"/>
      <c r="H8" s="75"/>
    </row>
    <row r="9" ht="30.2" customHeight="1" spans="1:8">
      <c r="A9" s="72">
        <v>10210</v>
      </c>
      <c r="B9" s="73" t="s">
        <v>16</v>
      </c>
      <c r="C9" s="13">
        <v>12044.31</v>
      </c>
      <c r="D9" s="13">
        <v>12545.34</v>
      </c>
      <c r="E9" s="72">
        <v>20910</v>
      </c>
      <c r="F9" s="73" t="s">
        <v>17</v>
      </c>
      <c r="G9" s="13">
        <v>5439.69</v>
      </c>
      <c r="H9" s="13">
        <v>5490.49</v>
      </c>
    </row>
    <row r="10" ht="30.2" customHeight="1" spans="1:8">
      <c r="A10" s="72">
        <v>10211</v>
      </c>
      <c r="B10" s="73" t="s">
        <v>18</v>
      </c>
      <c r="C10" s="13">
        <v>30009.2</v>
      </c>
      <c r="D10" s="45">
        <v>27954.78</v>
      </c>
      <c r="E10" s="72">
        <v>20911</v>
      </c>
      <c r="F10" s="73" t="s">
        <v>19</v>
      </c>
      <c r="G10" s="13">
        <v>21751.79</v>
      </c>
      <c r="H10" s="13">
        <v>23160.43</v>
      </c>
    </row>
    <row r="11" ht="30.2" customHeight="1" spans="1:8">
      <c r="A11" s="72">
        <v>10212</v>
      </c>
      <c r="B11" s="73" t="s">
        <v>20</v>
      </c>
      <c r="C11" s="76">
        <f>[1]城乡居民基本医疗收支预算表!$B$13</f>
        <v>0</v>
      </c>
      <c r="D11" s="76">
        <f>[1]预算总表!$G$5</f>
        <v>0</v>
      </c>
      <c r="E11" s="72">
        <v>20912</v>
      </c>
      <c r="F11" s="73" t="s">
        <v>21</v>
      </c>
      <c r="G11" s="76">
        <f>[1]城乡居民基本医疗收支预算表!$E$13</f>
        <v>0</v>
      </c>
      <c r="H11" s="76">
        <f>[1]预算总表!$G$14</f>
        <v>0</v>
      </c>
    </row>
    <row r="12" ht="30.2" customHeight="1" spans="1:8">
      <c r="A12" s="72"/>
      <c r="B12" s="73"/>
      <c r="C12" s="76"/>
      <c r="D12" s="76"/>
      <c r="E12" s="72"/>
      <c r="F12" s="73"/>
      <c r="G12" s="76"/>
      <c r="H12" s="76"/>
    </row>
    <row r="13" ht="30.2" customHeight="1" spans="1:8">
      <c r="A13" s="72">
        <v>102</v>
      </c>
      <c r="B13" s="71" t="s">
        <v>22</v>
      </c>
      <c r="C13" s="77">
        <f>SUM(C5:C11)</f>
        <v>42053.51</v>
      </c>
      <c r="D13" s="77">
        <f>SUM(D5:D11)</f>
        <v>40500.12</v>
      </c>
      <c r="E13" s="72">
        <v>209</v>
      </c>
      <c r="F13" s="71" t="s">
        <v>23</v>
      </c>
      <c r="G13" s="77">
        <f>SUM(G5:G11)</f>
        <v>27191.48</v>
      </c>
      <c r="H13" s="77">
        <f>SUM(H5:H11)</f>
        <v>28650.92</v>
      </c>
    </row>
    <row r="14" ht="30.2" customHeight="1" spans="1:8">
      <c r="A14" s="72">
        <v>11008</v>
      </c>
      <c r="B14" s="73" t="s">
        <v>24</v>
      </c>
      <c r="C14" s="77">
        <v>51519.63</v>
      </c>
      <c r="D14" s="77">
        <v>66381.65</v>
      </c>
      <c r="E14" s="72">
        <v>23009</v>
      </c>
      <c r="F14" s="73" t="s">
        <v>25</v>
      </c>
      <c r="G14" s="78">
        <f>D14</f>
        <v>66381.65</v>
      </c>
      <c r="H14" s="79">
        <v>78230.86</v>
      </c>
    </row>
    <row r="15" ht="30.2" customHeight="1" spans="1:8">
      <c r="A15" s="72">
        <v>11017</v>
      </c>
      <c r="B15" s="73" t="s">
        <v>26</v>
      </c>
      <c r="C15" s="80">
        <f>[1]城乡居民基本养老收支预算表!$B$16+[1]机关事业单位基本养老收支预算表!$B$14+[1]职工基本医疗收支预算表!$B$15+[1]城乡居民基本医疗收支预算表!$B$14</f>
        <v>0</v>
      </c>
      <c r="D15" s="80">
        <f>[1]城乡居民基本养老收支预算表!$C$16+[1]机关事业单位基本养老收支预算表!$C$14+[1]职工基本医疗收支预算表!$E$15+[1]城乡居民基本医疗收支预算表!$C$14</f>
        <v>0</v>
      </c>
      <c r="E15" s="72">
        <v>23018</v>
      </c>
      <c r="F15" s="73" t="s">
        <v>27</v>
      </c>
      <c r="G15" s="81">
        <f>[1]城乡居民基本养老收支预算表!$E$16+[1]机关事业单位基本养老收支预算表!$E$14+[1]职工基本医疗收支预算表!$B$30+[1]城乡居民基本医疗收支预算表!$E$14</f>
        <v>0</v>
      </c>
      <c r="H15" s="81">
        <f>[1]城乡居民基本养老收支预算表!$F$16+[1]机关事业单位基本养老收支预算表!$F$14+[1]职工基本医疗收支预算表!$E$30+[1]城乡居民基本医疗收支预算表!$F$14</f>
        <v>0</v>
      </c>
    </row>
    <row r="16" ht="30.2" customHeight="1" spans="1:8">
      <c r="A16" s="72"/>
      <c r="B16" s="73" t="s">
        <v>28</v>
      </c>
      <c r="C16" s="80"/>
      <c r="D16" s="80"/>
      <c r="E16" s="72"/>
      <c r="F16" s="73"/>
      <c r="G16" s="81"/>
      <c r="H16" s="81"/>
    </row>
    <row r="17" ht="30.2" customHeight="1" spans="1:8">
      <c r="A17" s="72">
        <v>11018</v>
      </c>
      <c r="B17" s="73" t="s">
        <v>29</v>
      </c>
      <c r="C17" s="80">
        <f>[1]城乡居民基本养老收支预算表!$B$17+[1]机关事业单位基本养老收支预算表!$B$15+[1]职工基本医疗收支预算表!$B$16+[1]城乡居民基本医疗收支预算表!$B$15</f>
        <v>0</v>
      </c>
      <c r="D17" s="80">
        <f>[1]城乡居民基本养老收支预算表!$C$17+[1]机关事业单位基本养老收支预算表!$C$15+[1]职工基本医疗收支预算表!$E$16+[1]城乡居民基本医疗收支预算表!$C$15</f>
        <v>0</v>
      </c>
      <c r="E17" s="72">
        <v>23019</v>
      </c>
      <c r="F17" s="73" t="s">
        <v>30</v>
      </c>
      <c r="G17" s="81">
        <f>[1]城乡居民基本养老收支预算表!$E$17+[1]机关事业单位基本养老收支预算表!$E$15+[1]职工基本医疗收支预算表!$B$31+[1]城乡居民基本医疗收支预算表!$E$15</f>
        <v>0</v>
      </c>
      <c r="H17" s="81">
        <f>[1]城乡居民基本养老收支预算表!$F$17+[1]机关事业单位基本养老收支预算表!$F$15+[1]职工基本医疗收支预算表!$E$31+[1]城乡居民基本医疗收支预算表!$F$15</f>
        <v>0</v>
      </c>
    </row>
    <row r="18" ht="30.2" customHeight="1" spans="1:8">
      <c r="A18" s="72"/>
      <c r="B18" s="73"/>
      <c r="C18" s="80"/>
      <c r="D18" s="80"/>
      <c r="E18" s="72"/>
      <c r="F18" s="73" t="s">
        <v>31</v>
      </c>
      <c r="G18" s="81"/>
      <c r="H18" s="81"/>
    </row>
    <row r="19" ht="30.2" customHeight="1" spans="1:8">
      <c r="A19" s="82"/>
      <c r="B19" s="83"/>
      <c r="C19" s="84"/>
      <c r="D19" s="84"/>
      <c r="E19" s="82"/>
      <c r="F19" s="83"/>
      <c r="G19" s="85"/>
      <c r="H19" s="85"/>
    </row>
    <row r="20" ht="30.2" customHeight="1" spans="1:8">
      <c r="A20" s="82"/>
      <c r="B20" s="86" t="s">
        <v>32</v>
      </c>
      <c r="C20" s="87">
        <f>SUM(C13:C15,C17)</f>
        <v>93573.14</v>
      </c>
      <c r="D20" s="87">
        <f>SUM(D13:D15,D17)</f>
        <v>106881.77</v>
      </c>
      <c r="E20" s="72"/>
      <c r="F20" s="88" t="s">
        <v>32</v>
      </c>
      <c r="G20" s="87">
        <f>SUM(G13:G17)</f>
        <v>93573.13</v>
      </c>
      <c r="H20" s="87">
        <f>SUM(H13:H17)</f>
        <v>106881.78</v>
      </c>
    </row>
    <row r="21" ht="26.1" customHeight="1" spans="1:8">
      <c r="A21" s="89"/>
      <c r="B21" s="90"/>
      <c r="C21" s="90"/>
      <c r="D21" s="90"/>
      <c r="E21" s="90"/>
      <c r="F21" s="90"/>
      <c r="G21" s="90"/>
      <c r="H21" s="90"/>
    </row>
    <row r="22" spans="2:8">
      <c r="B22" s="90"/>
      <c r="C22" s="90"/>
      <c r="D22" s="90"/>
      <c r="E22" s="90"/>
      <c r="F22" s="90"/>
      <c r="G22" s="91"/>
      <c r="H22" s="90"/>
    </row>
    <row r="23" spans="2:8">
      <c r="B23" s="90"/>
      <c r="C23" s="90"/>
      <c r="D23" s="90"/>
      <c r="E23" s="90"/>
      <c r="F23" s="90"/>
      <c r="G23" s="91"/>
      <c r="H23" s="90"/>
    </row>
    <row r="24" spans="2:8">
      <c r="B24" s="90"/>
      <c r="C24" s="90"/>
      <c r="D24" s="90"/>
      <c r="E24" s="90"/>
      <c r="F24" s="90"/>
      <c r="G24" s="90"/>
      <c r="H24" s="92"/>
    </row>
    <row r="25" spans="2:8">
      <c r="B25" s="90"/>
      <c r="C25" s="90"/>
      <c r="D25" s="90"/>
      <c r="E25" s="90"/>
      <c r="F25" s="90"/>
      <c r="G25" s="90"/>
      <c r="H25" s="90"/>
    </row>
    <row r="26" spans="2:8">
      <c r="B26" s="90"/>
      <c r="C26" s="90"/>
      <c r="D26" s="90"/>
      <c r="E26" s="90"/>
      <c r="F26" s="90"/>
      <c r="G26" s="90"/>
      <c r="H26" s="90"/>
    </row>
    <row r="27" spans="2:8">
      <c r="B27" s="90"/>
      <c r="C27" s="90"/>
      <c r="D27" s="90"/>
      <c r="E27" s="90"/>
      <c r="F27" s="90"/>
      <c r="G27" s="90"/>
      <c r="H27" s="90"/>
    </row>
    <row r="28" spans="2:8">
      <c r="B28" s="90"/>
      <c r="C28" s="90"/>
      <c r="D28" s="90"/>
      <c r="E28" s="90"/>
      <c r="F28" s="90"/>
      <c r="G28" s="90"/>
      <c r="H28" s="90"/>
    </row>
    <row r="29" spans="2:8">
      <c r="B29" s="90"/>
      <c r="C29" s="90"/>
      <c r="D29" s="90"/>
      <c r="E29" s="90"/>
      <c r="F29" s="90"/>
      <c r="G29" s="90"/>
      <c r="H29" s="90"/>
    </row>
    <row r="30" spans="2:8">
      <c r="B30" s="90"/>
      <c r="C30" s="90"/>
      <c r="D30" s="90"/>
      <c r="E30" s="90"/>
      <c r="F30" s="90"/>
      <c r="G30" s="90"/>
      <c r="H30" s="90"/>
    </row>
    <row r="31" spans="2:8">
      <c r="B31" s="90"/>
      <c r="C31" s="90"/>
      <c r="D31" s="90"/>
      <c r="E31" s="90"/>
      <c r="F31" s="90"/>
      <c r="G31" s="90"/>
      <c r="H31" s="90"/>
    </row>
    <row r="32" spans="2:8">
      <c r="B32" s="90"/>
      <c r="C32" s="90"/>
      <c r="D32" s="90"/>
      <c r="E32" s="90"/>
      <c r="F32" s="90"/>
      <c r="G32" s="90"/>
      <c r="H32" s="90"/>
    </row>
    <row r="33" spans="2:8">
      <c r="B33" s="90"/>
      <c r="C33" s="90"/>
      <c r="D33" s="90"/>
      <c r="E33" s="90"/>
      <c r="F33" s="90"/>
      <c r="G33" s="90"/>
      <c r="H33" s="90"/>
    </row>
    <row r="34" spans="2:8">
      <c r="B34" s="90"/>
      <c r="C34" s="90"/>
      <c r="D34" s="90"/>
      <c r="E34" s="90"/>
      <c r="F34" s="90"/>
      <c r="G34" s="90"/>
      <c r="H34" s="90"/>
    </row>
    <row r="35" spans="2:8">
      <c r="B35" s="90"/>
      <c r="C35" s="90"/>
      <c r="D35" s="90"/>
      <c r="E35" s="90"/>
      <c r="F35" s="90"/>
      <c r="G35" s="90"/>
      <c r="H35" s="90"/>
    </row>
    <row r="36" spans="2:8">
      <c r="B36" s="90"/>
      <c r="C36" s="90"/>
      <c r="D36" s="90"/>
      <c r="E36" s="90"/>
      <c r="F36" s="90"/>
      <c r="G36" s="90"/>
      <c r="H36" s="90"/>
    </row>
    <row r="37" spans="2:8">
      <c r="B37" s="90"/>
      <c r="C37" s="90"/>
      <c r="D37" s="90"/>
      <c r="E37" s="90"/>
      <c r="F37" s="90"/>
      <c r="G37" s="90"/>
      <c r="H37" s="90"/>
    </row>
    <row r="38" spans="2:8">
      <c r="B38" s="90"/>
      <c r="C38" s="90"/>
      <c r="D38" s="90"/>
      <c r="E38" s="90"/>
      <c r="F38" s="90"/>
      <c r="G38" s="90"/>
      <c r="H38" s="90"/>
    </row>
    <row r="39" spans="2:8">
      <c r="B39" s="90"/>
      <c r="C39" s="90"/>
      <c r="D39" s="90"/>
      <c r="E39" s="90"/>
      <c r="F39" s="90"/>
      <c r="G39" s="90"/>
      <c r="H39" s="90"/>
    </row>
    <row r="40" spans="2:8">
      <c r="B40" s="90"/>
      <c r="C40" s="90"/>
      <c r="D40" s="90"/>
      <c r="E40" s="90"/>
      <c r="F40" s="90"/>
      <c r="G40" s="90"/>
      <c r="H40" s="90"/>
    </row>
    <row r="41" spans="2:8">
      <c r="B41" s="90"/>
      <c r="C41" s="90"/>
      <c r="D41" s="90"/>
      <c r="E41" s="90"/>
      <c r="F41" s="90"/>
      <c r="G41" s="90"/>
      <c r="H41" s="90"/>
    </row>
    <row r="42" spans="2:8">
      <c r="B42" s="90"/>
      <c r="C42" s="90"/>
      <c r="D42" s="90"/>
      <c r="E42" s="90"/>
      <c r="F42" s="90"/>
      <c r="G42" s="90"/>
      <c r="H42" s="90"/>
    </row>
    <row r="43" spans="2:8">
      <c r="B43" s="90"/>
      <c r="C43" s="90"/>
      <c r="D43" s="90"/>
      <c r="E43" s="90"/>
      <c r="F43" s="90"/>
      <c r="G43" s="90"/>
      <c r="H43" s="90"/>
    </row>
    <row r="44" spans="2:8">
      <c r="B44" s="90"/>
      <c r="C44" s="90"/>
      <c r="D44" s="90"/>
      <c r="E44" s="90"/>
      <c r="F44" s="90"/>
      <c r="G44" s="90"/>
      <c r="H44" s="90"/>
    </row>
    <row r="45" spans="2:8">
      <c r="B45" s="90"/>
      <c r="C45" s="90"/>
      <c r="D45" s="90"/>
      <c r="E45" s="90"/>
      <c r="F45" s="90"/>
      <c r="G45" s="90"/>
      <c r="H45" s="90"/>
    </row>
    <row r="46" spans="2:8">
      <c r="B46" s="90"/>
      <c r="C46" s="90"/>
      <c r="D46" s="90"/>
      <c r="E46" s="90"/>
      <c r="F46" s="90"/>
      <c r="G46" s="90"/>
      <c r="H46" s="90"/>
    </row>
    <row r="47" spans="2:8">
      <c r="B47" s="90"/>
      <c r="C47" s="90"/>
      <c r="D47" s="90"/>
      <c r="E47" s="90"/>
      <c r="F47" s="90"/>
      <c r="G47" s="90"/>
      <c r="H47" s="90"/>
    </row>
    <row r="48" spans="2:8">
      <c r="B48" s="90"/>
      <c r="C48" s="90"/>
      <c r="D48" s="90"/>
      <c r="E48" s="90"/>
      <c r="F48" s="90"/>
      <c r="G48" s="90"/>
      <c r="H48" s="90"/>
    </row>
    <row r="49" spans="2:8">
      <c r="B49" s="90"/>
      <c r="C49" s="90"/>
      <c r="D49" s="90"/>
      <c r="E49" s="90"/>
      <c r="F49" s="90"/>
      <c r="G49" s="90"/>
      <c r="H49" s="90"/>
    </row>
    <row r="50" spans="2:8">
      <c r="B50" s="90"/>
      <c r="C50" s="90"/>
      <c r="D50" s="90"/>
      <c r="E50" s="90"/>
      <c r="F50" s="90"/>
      <c r="G50" s="90"/>
      <c r="H50" s="90"/>
    </row>
    <row r="51" spans="2:8">
      <c r="B51" s="90"/>
      <c r="C51" s="90"/>
      <c r="D51" s="90"/>
      <c r="E51" s="90"/>
      <c r="F51" s="90"/>
      <c r="G51" s="90"/>
      <c r="H51" s="90"/>
    </row>
    <row r="52" spans="2:8">
      <c r="B52" s="90"/>
      <c r="C52" s="90"/>
      <c r="D52" s="90"/>
      <c r="E52" s="90"/>
      <c r="F52" s="90"/>
      <c r="G52" s="90"/>
      <c r="H52" s="90"/>
    </row>
    <row r="53" spans="2:8">
      <c r="B53" s="90"/>
      <c r="C53" s="90"/>
      <c r="D53" s="90"/>
      <c r="E53" s="90"/>
      <c r="F53" s="90"/>
      <c r="G53" s="90"/>
      <c r="H53" s="90"/>
    </row>
    <row r="54" spans="2:8">
      <c r="B54" s="90"/>
      <c r="C54" s="90"/>
      <c r="D54" s="90"/>
      <c r="E54" s="90"/>
      <c r="F54" s="90"/>
      <c r="G54" s="90"/>
      <c r="H54" s="90"/>
    </row>
    <row r="55" spans="2:8">
      <c r="B55" s="90"/>
      <c r="C55" s="90"/>
      <c r="D55" s="90"/>
      <c r="E55" s="90"/>
      <c r="F55" s="90"/>
      <c r="G55" s="90"/>
      <c r="H55" s="90"/>
    </row>
    <row r="56" spans="2:8">
      <c r="B56" s="90"/>
      <c r="C56" s="90"/>
      <c r="D56" s="90"/>
      <c r="E56" s="90"/>
      <c r="F56" s="90"/>
      <c r="G56" s="90"/>
      <c r="H56" s="90"/>
    </row>
    <row r="57" spans="2:8">
      <c r="B57" s="90"/>
      <c r="C57" s="90"/>
      <c r="D57" s="90"/>
      <c r="E57" s="90"/>
      <c r="F57" s="90"/>
      <c r="G57" s="90"/>
      <c r="H57" s="90"/>
    </row>
    <row r="58" spans="2:8">
      <c r="B58" s="90"/>
      <c r="C58" s="90"/>
      <c r="D58" s="90"/>
      <c r="E58" s="90"/>
      <c r="F58" s="90"/>
      <c r="G58" s="90"/>
      <c r="H58" s="90"/>
    </row>
    <row r="59" spans="2:8">
      <c r="B59" s="90"/>
      <c r="C59" s="90"/>
      <c r="D59" s="90"/>
      <c r="E59" s="90"/>
      <c r="F59" s="90"/>
      <c r="G59" s="90"/>
      <c r="H59" s="90"/>
    </row>
    <row r="60" spans="2:2">
      <c r="B60" s="90"/>
    </row>
    <row r="61" spans="2:2">
      <c r="B61" s="90"/>
    </row>
    <row r="62" spans="2:2">
      <c r="B62" s="90"/>
    </row>
    <row r="63" spans="2:2">
      <c r="B63" s="90"/>
    </row>
    <row r="64" spans="2:2">
      <c r="B64" s="90"/>
    </row>
    <row r="65" spans="2:2">
      <c r="B65" s="90"/>
    </row>
    <row r="66" spans="2:2">
      <c r="B66" s="90"/>
    </row>
    <row r="67" spans="2:2">
      <c r="B67" s="90"/>
    </row>
    <row r="68" spans="2:2">
      <c r="B68" s="90"/>
    </row>
    <row r="69" spans="2:2">
      <c r="B69" s="90"/>
    </row>
  </sheetData>
  <mergeCells count="4">
    <mergeCell ref="A1:H1"/>
    <mergeCell ref="B2:G2"/>
    <mergeCell ref="A3:D3"/>
    <mergeCell ref="E3:H3"/>
  </mergeCells>
  <printOptions horizontalCentered="1"/>
  <pageMargins left="0.313888888888889" right="0.313888888888889" top="0.529166666666667" bottom="0.432638888888889" header="0.432638888888889" footer="0.196527777777778"/>
  <pageSetup paperSize="9" scale="80" firstPageNumber="10" fitToHeight="0" orientation="landscape" useFirstPageNumber="1"/>
  <headerFooter>
    <oddFooter>&amp;C&amp;14-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36"/>
  <sheetViews>
    <sheetView showGridLines="0" showZeros="0" topLeftCell="A4" workbookViewId="0">
      <selection activeCell="B5" sqref="A1:D35"/>
    </sheetView>
  </sheetViews>
  <sheetFormatPr defaultColWidth="9.14285714285714" defaultRowHeight="14.25" customHeight="1"/>
  <cols>
    <col min="1" max="1" width="43.5714285714286" style="1" customWidth="1"/>
    <col min="2" max="3" width="22.5714285714286" style="1" customWidth="1"/>
    <col min="4" max="4" width="22.5714285714286" style="2" customWidth="1"/>
    <col min="5" max="255" width="10.2857142857143" style="1" customWidth="1"/>
    <col min="256" max="16384" width="9.14285714285714" style="1"/>
  </cols>
  <sheetData>
    <row r="1" ht="36" customHeight="1" spans="1:255">
      <c r="A1" s="19" t="s">
        <v>33</v>
      </c>
      <c r="B1" s="19"/>
      <c r="C1" s="19"/>
      <c r="D1" s="19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</row>
    <row r="2" ht="22.7" customHeight="1" spans="1:255">
      <c r="A2" s="20" t="s">
        <v>1</v>
      </c>
      <c r="B2" s="20"/>
      <c r="C2" s="20"/>
      <c r="D2" s="20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</row>
    <row r="3" ht="49.7" customHeight="1" spans="1:255">
      <c r="A3" s="21" t="s">
        <v>34</v>
      </c>
      <c r="B3" s="21" t="s">
        <v>35</v>
      </c>
      <c r="C3" s="21" t="s">
        <v>36</v>
      </c>
      <c r="D3" s="21" t="s">
        <v>37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</row>
    <row r="4" ht="21.2" customHeight="1" spans="1:255">
      <c r="A4" s="22" t="s">
        <v>38</v>
      </c>
      <c r="B4" s="7">
        <f>B12+B16</f>
        <v>37516.81</v>
      </c>
      <c r="C4" s="7">
        <f>C12+C16</f>
        <v>42053.51</v>
      </c>
      <c r="D4" s="23">
        <f>C4/B4</f>
        <v>1.12092446026195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</row>
    <row r="5" ht="21.2" customHeight="1" spans="1:255">
      <c r="A5" s="24" t="s">
        <v>39</v>
      </c>
      <c r="B5" s="7">
        <f>B13+B17</f>
        <v>26918.49</v>
      </c>
      <c r="C5" s="7">
        <f>C13+C17</f>
        <v>28465.86</v>
      </c>
      <c r="D5" s="23">
        <f>C5/B5</f>
        <v>1.05748353640936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</row>
    <row r="6" ht="21.2" customHeight="1" spans="1:255">
      <c r="A6" s="24" t="s">
        <v>40</v>
      </c>
      <c r="B6" s="7">
        <f>B14+B18</f>
        <v>641.84</v>
      </c>
      <c r="C6" s="7">
        <f>C14+C18</f>
        <v>459.16</v>
      </c>
      <c r="D6" s="23">
        <f>C6/B6</f>
        <v>0.715380780256762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</row>
    <row r="7" ht="21.2" customHeight="1" spans="1:255">
      <c r="A7" s="24" t="s">
        <v>41</v>
      </c>
      <c r="B7" s="7">
        <f>B15+B19</f>
        <v>9636.28</v>
      </c>
      <c r="C7" s="7">
        <f>C15+C19</f>
        <v>11230.55</v>
      </c>
      <c r="D7" s="23">
        <f>C7/B7</f>
        <v>1.16544454914137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</row>
    <row r="8" ht="21.2" customHeight="1" spans="1:255">
      <c r="A8" s="24" t="s">
        <v>8</v>
      </c>
      <c r="B8" s="10"/>
      <c r="C8" s="56"/>
      <c r="D8" s="27">
        <v>0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</row>
    <row r="9" ht="21.2" customHeight="1" spans="1:255">
      <c r="A9" s="24" t="s">
        <v>39</v>
      </c>
      <c r="B9" s="10"/>
      <c r="C9" s="10"/>
      <c r="D9" s="27">
        <v>0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</row>
    <row r="10" ht="21.2" customHeight="1" spans="1:255">
      <c r="A10" s="24" t="s">
        <v>40</v>
      </c>
      <c r="B10" s="10"/>
      <c r="C10" s="10"/>
      <c r="D10" s="27">
        <v>0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</row>
    <row r="11" ht="21.2" customHeight="1" spans="1:255">
      <c r="A11" s="24" t="s">
        <v>41</v>
      </c>
      <c r="B11" s="10"/>
      <c r="C11" s="10"/>
      <c r="D11" s="27">
        <v>0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</row>
    <row r="12" ht="21.2" customHeight="1" spans="1:255">
      <c r="A12" s="24" t="s">
        <v>42</v>
      </c>
      <c r="B12" s="13">
        <v>27036.37</v>
      </c>
      <c r="C12" s="13">
        <v>30009.2</v>
      </c>
      <c r="D12" s="26">
        <f>C12/B12</f>
        <v>1.1099566990687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</row>
    <row r="13" ht="21.2" customHeight="1" spans="1:255">
      <c r="A13" s="24" t="s">
        <v>39</v>
      </c>
      <c r="B13" s="13">
        <v>23497.61</v>
      </c>
      <c r="C13" s="13">
        <v>24975.63</v>
      </c>
      <c r="D13" s="26">
        <f>C13/B13</f>
        <v>1.06290086523693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</row>
    <row r="14" ht="21.2" customHeight="1" spans="1:255">
      <c r="A14" s="24" t="s">
        <v>40</v>
      </c>
      <c r="B14" s="13">
        <v>178.64</v>
      </c>
      <c r="C14" s="13">
        <v>120.75</v>
      </c>
      <c r="D14" s="26">
        <f t="shared" ref="D14:D19" si="0">C14/B14</f>
        <v>0.675940438871473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</row>
    <row r="15" ht="21.2" customHeight="1" spans="1:255">
      <c r="A15" s="24" t="s">
        <v>41</v>
      </c>
      <c r="B15" s="13">
        <v>3245</v>
      </c>
      <c r="C15" s="13">
        <v>4585</v>
      </c>
      <c r="D15" s="26">
        <f t="shared" si="0"/>
        <v>1.41294298921418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</row>
    <row r="16" ht="21.2" customHeight="1" spans="1:255">
      <c r="A16" s="24" t="s">
        <v>43</v>
      </c>
      <c r="B16" s="13">
        <v>10480.44</v>
      </c>
      <c r="C16" s="13">
        <v>12044.31</v>
      </c>
      <c r="D16" s="26">
        <f t="shared" si="0"/>
        <v>1.14921797176454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</row>
    <row r="17" ht="21.2" customHeight="1" spans="1:255">
      <c r="A17" s="24" t="s">
        <v>39</v>
      </c>
      <c r="B17" s="13">
        <v>3420.88</v>
      </c>
      <c r="C17" s="13">
        <v>3490.23</v>
      </c>
      <c r="D17" s="26">
        <f t="shared" si="0"/>
        <v>1.02027256144618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</row>
    <row r="18" ht="21.2" customHeight="1" spans="1:255">
      <c r="A18" s="24" t="s">
        <v>40</v>
      </c>
      <c r="B18" s="13">
        <v>463.2</v>
      </c>
      <c r="C18" s="13">
        <v>338.41</v>
      </c>
      <c r="D18" s="26">
        <f t="shared" si="0"/>
        <v>0.730591537132988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</row>
    <row r="19" ht="21.2" customHeight="1" spans="1:255">
      <c r="A19" s="24" t="s">
        <v>41</v>
      </c>
      <c r="B19" s="13">
        <v>6391.28</v>
      </c>
      <c r="C19" s="13">
        <v>6645.55</v>
      </c>
      <c r="D19" s="26">
        <f t="shared" si="0"/>
        <v>1.03978389305429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</row>
    <row r="20" ht="21.2" customHeight="1" spans="1:255">
      <c r="A20" s="24" t="s">
        <v>44</v>
      </c>
      <c r="B20" s="10"/>
      <c r="C20" s="10">
        <v>0</v>
      </c>
      <c r="D20" s="27">
        <v>0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ht="21.2" customHeight="1" spans="1:255">
      <c r="A21" s="24" t="s">
        <v>39</v>
      </c>
      <c r="B21" s="10"/>
      <c r="C21" s="10">
        <v>0</v>
      </c>
      <c r="D21" s="27">
        <v>0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</row>
    <row r="22" ht="21.2" customHeight="1" spans="1:255">
      <c r="A22" s="24" t="s">
        <v>40</v>
      </c>
      <c r="B22" s="10"/>
      <c r="C22" s="10">
        <v>0</v>
      </c>
      <c r="D22" s="27">
        <v>0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</row>
    <row r="23" ht="21.2" customHeight="1" spans="1:255">
      <c r="A23" s="24" t="s">
        <v>41</v>
      </c>
      <c r="B23" s="10"/>
      <c r="C23" s="10">
        <v>0</v>
      </c>
      <c r="D23" s="27">
        <v>0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</row>
    <row r="24" ht="21.2" customHeight="1" spans="1:255">
      <c r="A24" s="24" t="s">
        <v>45</v>
      </c>
      <c r="B24" s="10"/>
      <c r="C24" s="10">
        <v>0</v>
      </c>
      <c r="D24" s="27">
        <v>0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</row>
    <row r="25" ht="21.2" customHeight="1" spans="1:255">
      <c r="A25" s="24" t="s">
        <v>39</v>
      </c>
      <c r="B25" s="10"/>
      <c r="C25" s="10">
        <v>0</v>
      </c>
      <c r="D25" s="27">
        <v>0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</row>
    <row r="26" ht="21.2" customHeight="1" spans="1:255">
      <c r="A26" s="24" t="s">
        <v>40</v>
      </c>
      <c r="B26" s="10"/>
      <c r="C26" s="10">
        <v>0</v>
      </c>
      <c r="D26" s="27">
        <v>0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</row>
    <row r="27" ht="21.2" customHeight="1" spans="1:255">
      <c r="A27" s="24" t="s">
        <v>41</v>
      </c>
      <c r="B27" s="10"/>
      <c r="C27" s="10">
        <v>0</v>
      </c>
      <c r="D27" s="27">
        <v>0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</row>
    <row r="28" ht="21.2" customHeight="1" spans="1:255">
      <c r="A28" s="24" t="s">
        <v>46</v>
      </c>
      <c r="B28" s="10"/>
      <c r="C28" s="56"/>
      <c r="D28" s="27">
        <v>0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</row>
    <row r="29" ht="21.2" customHeight="1" spans="1:255">
      <c r="A29" s="24" t="s">
        <v>39</v>
      </c>
      <c r="B29" s="10"/>
      <c r="C29" s="10"/>
      <c r="D29" s="27">
        <v>0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</row>
    <row r="30" ht="21.2" customHeight="1" spans="1:255">
      <c r="A30" s="24" t="s">
        <v>40</v>
      </c>
      <c r="B30" s="10"/>
      <c r="C30" s="10"/>
      <c r="D30" s="27">
        <v>0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  <row r="31" ht="21.2" customHeight="1" spans="1:255">
      <c r="A31" s="24" t="s">
        <v>41</v>
      </c>
      <c r="B31" s="10"/>
      <c r="C31" s="10"/>
      <c r="D31" s="27">
        <v>0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</row>
    <row r="32" ht="21.2" customHeight="1" spans="1:255">
      <c r="A32" s="24" t="s">
        <v>47</v>
      </c>
      <c r="B32" s="10"/>
      <c r="C32" s="56"/>
      <c r="D32" s="27">
        <v>0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</row>
    <row r="33" ht="21.2" customHeight="1" spans="1:255">
      <c r="A33" s="24" t="s">
        <v>39</v>
      </c>
      <c r="B33" s="10"/>
      <c r="C33" s="10"/>
      <c r="D33" s="27">
        <v>0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</row>
    <row r="34" ht="21.2" customHeight="1" spans="1:255">
      <c r="A34" s="24" t="s">
        <v>40</v>
      </c>
      <c r="B34" s="10"/>
      <c r="C34" s="10"/>
      <c r="D34" s="27">
        <v>0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ht="21.2" customHeight="1" spans="1:255">
      <c r="A35" s="24" t="s">
        <v>41</v>
      </c>
      <c r="B35" s="10"/>
      <c r="C35" s="10"/>
      <c r="D35" s="27">
        <v>0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</row>
    <row r="36" ht="63.75" customHeight="1" spans="1:255">
      <c r="A36" s="57"/>
      <c r="B36" s="58"/>
      <c r="C36" s="58"/>
      <c r="D36" s="58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</row>
  </sheetData>
  <mergeCells count="3">
    <mergeCell ref="A1:D1"/>
    <mergeCell ref="A2:D2"/>
    <mergeCell ref="A36:D36"/>
  </mergeCells>
  <printOptions horizontalCentered="1"/>
  <pageMargins left="0.354166666666667" right="0.235416666666667" top="0.354166666666667" bottom="0.432638888888889" header="0.235416666666667" footer="0.235416666666667"/>
  <pageSetup paperSize="9" scale="97" firstPageNumber="11" orientation="portrait" useFirstPageNumber="1" errors="blank"/>
  <headerFooter alignWithMargins="0">
    <oddFooter>&amp;C&amp;12-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38"/>
  <sheetViews>
    <sheetView showGridLines="0" showZeros="0" workbookViewId="0">
      <selection activeCell="B5" sqref="A1:D20"/>
    </sheetView>
  </sheetViews>
  <sheetFormatPr defaultColWidth="9.14285714285714" defaultRowHeight="14.25" customHeight="1"/>
  <cols>
    <col min="1" max="1" width="42.5714285714286" style="1" customWidth="1"/>
    <col min="2" max="3" width="21.5714285714286" style="1" customWidth="1"/>
    <col min="4" max="4" width="19.7142857142857" style="1" customWidth="1"/>
    <col min="5" max="5" width="10.8571428571429" style="1" customWidth="1"/>
    <col min="6" max="6" width="21.8571428571429" style="1" customWidth="1"/>
    <col min="7" max="7" width="10.2857142857143" style="1" customWidth="1"/>
    <col min="8" max="8" width="14.5714285714286" style="1" customWidth="1"/>
    <col min="9" max="255" width="10.2857142857143" style="1" customWidth="1"/>
    <col min="256" max="16384" width="9.14285714285714" style="1"/>
  </cols>
  <sheetData>
    <row r="1" ht="54.75" customHeight="1" spans="1:255">
      <c r="A1" s="19" t="s">
        <v>48</v>
      </c>
      <c r="B1" s="19"/>
      <c r="C1" s="19"/>
      <c r="D1" s="19"/>
      <c r="E1" s="28"/>
      <c r="F1" s="28"/>
      <c r="G1" s="28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</row>
    <row r="2" ht="21.2" customHeight="1" spans="1:255">
      <c r="A2" s="55" t="s">
        <v>1</v>
      </c>
      <c r="B2" s="55"/>
      <c r="C2" s="55"/>
      <c r="D2" s="55"/>
      <c r="E2" s="28"/>
      <c r="F2" s="28"/>
      <c r="G2" s="28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</row>
    <row r="3" ht="49.7" customHeight="1" spans="1:255">
      <c r="A3" s="21" t="s">
        <v>49</v>
      </c>
      <c r="B3" s="21" t="s">
        <v>35</v>
      </c>
      <c r="C3" s="21" t="s">
        <v>36</v>
      </c>
      <c r="D3" s="21" t="s">
        <v>37</v>
      </c>
      <c r="E3" s="28"/>
      <c r="F3" s="28"/>
      <c r="G3" s="28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</row>
    <row r="4" ht="30.2" customHeight="1" spans="1:255">
      <c r="A4" s="22" t="s">
        <v>50</v>
      </c>
      <c r="B4" s="7">
        <f>B8+B10</f>
        <v>26910.42</v>
      </c>
      <c r="C4" s="7">
        <f>C8+C10</f>
        <v>27191.48</v>
      </c>
      <c r="D4" s="23">
        <f>C4/B4</f>
        <v>1.01044428143448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</row>
    <row r="5" ht="30.2" customHeight="1" spans="1:255">
      <c r="A5" s="22" t="s">
        <v>51</v>
      </c>
      <c r="B5" s="7">
        <f>B9+B11</f>
        <v>26814.14</v>
      </c>
      <c r="C5" s="7">
        <f>C9+C11</f>
        <v>27013.1</v>
      </c>
      <c r="D5" s="23">
        <f>C5/B5</f>
        <v>1.0074199657345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</row>
    <row r="6" ht="30.2" customHeight="1" spans="1:255">
      <c r="A6" s="24" t="s">
        <v>9</v>
      </c>
      <c r="B6" s="10"/>
      <c r="C6" s="10"/>
      <c r="D6" s="27">
        <v>0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</row>
    <row r="7" ht="30.2" customHeight="1" spans="1:255">
      <c r="A7" s="24" t="s">
        <v>52</v>
      </c>
      <c r="B7" s="10"/>
      <c r="C7" s="10"/>
      <c r="D7" s="27">
        <v>0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</row>
    <row r="8" ht="30.2" customHeight="1" spans="1:255">
      <c r="A8" s="24" t="s">
        <v>53</v>
      </c>
      <c r="B8" s="13">
        <v>21277.99</v>
      </c>
      <c r="C8" s="13">
        <v>21751.79</v>
      </c>
      <c r="D8" s="26">
        <f>C8/B8</f>
        <v>1.02226714083426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</row>
    <row r="9" ht="30.2" customHeight="1" spans="1:253">
      <c r="A9" s="24" t="s">
        <v>52</v>
      </c>
      <c r="B9" s="13">
        <v>21216.79</v>
      </c>
      <c r="C9" s="13">
        <v>21585.22</v>
      </c>
      <c r="D9" s="26">
        <f>C9/B9</f>
        <v>1.01736502081606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</row>
    <row r="10" ht="30.2" customHeight="1" spans="1:253">
      <c r="A10" s="24" t="s">
        <v>54</v>
      </c>
      <c r="B10" s="13">
        <v>5632.43</v>
      </c>
      <c r="C10" s="13">
        <v>5439.69</v>
      </c>
      <c r="D10" s="26">
        <f>C10/B10</f>
        <v>0.965780311517409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</row>
    <row r="11" ht="30.2" customHeight="1" spans="1:253">
      <c r="A11" s="24" t="s">
        <v>52</v>
      </c>
      <c r="B11" s="13">
        <v>5597.35</v>
      </c>
      <c r="C11" s="13">
        <v>5427.88</v>
      </c>
      <c r="D11" s="26">
        <f>C11/B11</f>
        <v>0.969723172572735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</row>
    <row r="12" ht="30.2" customHeight="1" spans="1:253">
      <c r="A12" s="24" t="s">
        <v>55</v>
      </c>
      <c r="B12" s="10"/>
      <c r="C12" s="10"/>
      <c r="D12" s="27">
        <v>0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</row>
    <row r="13" ht="30.2" customHeight="1" spans="1:253">
      <c r="A13" s="24" t="s">
        <v>56</v>
      </c>
      <c r="B13" s="10"/>
      <c r="C13" s="10"/>
      <c r="D13" s="27">
        <v>0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</row>
    <row r="14" ht="30.2" customHeight="1" spans="1:253">
      <c r="A14" s="24" t="s">
        <v>57</v>
      </c>
      <c r="B14" s="10"/>
      <c r="C14" s="10"/>
      <c r="D14" s="27">
        <v>0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</row>
    <row r="15" ht="30.2" customHeight="1" spans="1:253">
      <c r="A15" s="24" t="s">
        <v>56</v>
      </c>
      <c r="B15" s="10"/>
      <c r="C15" s="10"/>
      <c r="D15" s="27">
        <v>0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</row>
    <row r="16" ht="30.2" customHeight="1" spans="1:253">
      <c r="A16" s="24" t="s">
        <v>58</v>
      </c>
      <c r="B16" s="10"/>
      <c r="C16" s="10"/>
      <c r="D16" s="27">
        <v>0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</row>
    <row r="17" ht="30.2" customHeight="1" spans="1:255">
      <c r="A17" s="24" t="s">
        <v>59</v>
      </c>
      <c r="B17" s="10"/>
      <c r="C17" s="10"/>
      <c r="D17" s="27">
        <v>0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</row>
    <row r="18" ht="30.2" customHeight="1" spans="1:255">
      <c r="A18" s="24" t="s">
        <v>60</v>
      </c>
      <c r="B18" s="10"/>
      <c r="C18" s="10"/>
      <c r="D18" s="27">
        <v>0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</row>
    <row r="19" ht="30.2" customHeight="1" spans="1:255">
      <c r="A19" s="24" t="s">
        <v>61</v>
      </c>
      <c r="B19" s="10"/>
      <c r="C19" s="10"/>
      <c r="D19" s="27">
        <v>0</v>
      </c>
      <c r="E19" s="28"/>
      <c r="F19" s="28"/>
      <c r="G19" s="28"/>
      <c r="H19" s="28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</row>
    <row r="20" ht="30.2" customHeight="1" spans="1:255">
      <c r="A20" s="24" t="s">
        <v>62</v>
      </c>
      <c r="B20" s="10"/>
      <c r="C20" s="10"/>
      <c r="D20" s="27">
        <v>0</v>
      </c>
      <c r="E20" s="28"/>
      <c r="F20" s="28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ht="16.5" customHeight="1" spans="1:255">
      <c r="A21" s="4"/>
      <c r="B21" s="28"/>
      <c r="C21" s="29"/>
      <c r="D21" s="29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</row>
    <row r="22" ht="16.5" customHeight="1" spans="1:255">
      <c r="A22" s="4"/>
      <c r="B22" s="28"/>
      <c r="C22" s="29"/>
      <c r="D22" s="29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</row>
    <row r="23" ht="16.5" customHeight="1" spans="1:255">
      <c r="A23" s="4"/>
      <c r="B23" s="28"/>
      <c r="C23" s="29"/>
      <c r="D23" s="29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</row>
    <row r="24" ht="16.5" customHeight="1" spans="1:255">
      <c r="A24" s="4"/>
      <c r="B24" s="28"/>
      <c r="C24" s="29"/>
      <c r="D24" s="29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</row>
    <row r="25" ht="16.5" customHeight="1" spans="1:255">
      <c r="A25" s="4"/>
      <c r="B25" s="28"/>
      <c r="C25" s="29"/>
      <c r="D25" s="29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</row>
    <row r="26" ht="16.5" customHeight="1" spans="1:255">
      <c r="A26" s="4"/>
      <c r="B26" s="28"/>
      <c r="C26" s="29"/>
      <c r="D26" s="29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</row>
    <row r="27" ht="16.5" customHeight="1" spans="1:255">
      <c r="A27" s="4"/>
      <c r="B27" s="28"/>
      <c r="C27" s="29"/>
      <c r="D27" s="29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</row>
    <row r="28" ht="16.5" customHeight="1" spans="1:255">
      <c r="A28" s="4"/>
      <c r="B28" s="28"/>
      <c r="C28" s="29"/>
      <c r="D28" s="29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</row>
    <row r="29" ht="16.5" customHeight="1" spans="1:255">
      <c r="A29" s="4"/>
      <c r="B29" s="28"/>
      <c r="C29" s="29"/>
      <c r="D29" s="29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</row>
    <row r="30" ht="16.5" customHeight="1" spans="1:255">
      <c r="A30" s="4"/>
      <c r="B30" s="28"/>
      <c r="C30" s="29"/>
      <c r="D30" s="29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  <row r="31" ht="16.5" customHeight="1" spans="1:255">
      <c r="A31" s="4"/>
      <c r="B31" s="28"/>
      <c r="C31" s="29"/>
      <c r="D31" s="29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</row>
    <row r="32" ht="16.5" customHeight="1" spans="1:255">
      <c r="A32" s="4"/>
      <c r="B32" s="28"/>
      <c r="C32" s="29"/>
      <c r="D32" s="29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</row>
    <row r="33" ht="16.5" customHeight="1" spans="1:255">
      <c r="A33" s="4"/>
      <c r="B33" s="28"/>
      <c r="C33" s="29"/>
      <c r="D33" s="29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</row>
    <row r="34" ht="16.5" customHeight="1" spans="1:255">
      <c r="A34" s="4"/>
      <c r="B34" s="28"/>
      <c r="C34" s="29"/>
      <c r="D34" s="29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ht="16.5" customHeight="1" spans="1:255">
      <c r="A35" s="4"/>
      <c r="B35" s="28"/>
      <c r="C35" s="29"/>
      <c r="D35" s="29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</row>
    <row r="36" ht="16.5" customHeight="1" spans="1:255">
      <c r="A36" s="4"/>
      <c r="B36" s="28"/>
      <c r="C36" s="29"/>
      <c r="D36" s="29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</row>
    <row r="37" ht="16.5" customHeight="1" spans="1:255">
      <c r="A37" s="4"/>
      <c r="B37" s="28"/>
      <c r="C37" s="29"/>
      <c r="D37" s="29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</row>
    <row r="38" ht="16.5" customHeight="1" spans="1:255">
      <c r="A38" s="4"/>
      <c r="B38" s="28"/>
      <c r="C38" s="29"/>
      <c r="D38" s="29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</row>
  </sheetData>
  <mergeCells count="2">
    <mergeCell ref="A1:D1"/>
    <mergeCell ref="A2:D2"/>
  </mergeCells>
  <printOptions horizontalCentered="1"/>
  <pageMargins left="0.354166666666667" right="0.235416666666667" top="0.707638888888889" bottom="0.590277777777778" header="0.235416666666667" footer="0.235416666666667"/>
  <pageSetup paperSize="9" firstPageNumber="12" orientation="portrait" useFirstPageNumber="1" errors="blank"/>
  <headerFooter alignWithMargins="0">
    <oddFooter>&amp;C&amp;12-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IU41"/>
  <sheetViews>
    <sheetView showGridLines="0" showZeros="0" workbookViewId="0">
      <selection activeCell="B6" sqref="A1:D11"/>
    </sheetView>
  </sheetViews>
  <sheetFormatPr defaultColWidth="9.14285714285714" defaultRowHeight="14.25" customHeight="1"/>
  <cols>
    <col min="1" max="1" width="49.1428571428571" style="31" customWidth="1"/>
    <col min="2" max="3" width="20.7142857142857" style="31" customWidth="1"/>
    <col min="4" max="4" width="15.8571428571429" style="32" customWidth="1"/>
    <col min="5" max="255" width="10.2857142857143" style="31" customWidth="1"/>
    <col min="256" max="16384" width="9.14285714285714" style="31"/>
  </cols>
  <sheetData>
    <row r="1" ht="36" customHeight="1" spans="1:255">
      <c r="A1" s="34" t="s">
        <v>63</v>
      </c>
      <c r="B1" s="34"/>
      <c r="C1" s="34"/>
      <c r="D1" s="34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  <c r="IS1" s="35"/>
      <c r="IT1" s="35"/>
      <c r="IU1" s="35"/>
    </row>
    <row r="2" ht="20.25" customHeight="1" spans="1:255">
      <c r="A2" s="36" t="s">
        <v>1</v>
      </c>
      <c r="B2" s="36"/>
      <c r="C2" s="36"/>
      <c r="D2" s="36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  <c r="II2" s="35"/>
      <c r="IJ2" s="35"/>
      <c r="IK2" s="35"/>
      <c r="IL2" s="35"/>
      <c r="IM2" s="35"/>
      <c r="IN2" s="35"/>
      <c r="IO2" s="35"/>
      <c r="IP2" s="35"/>
      <c r="IQ2" s="35"/>
      <c r="IR2" s="35"/>
      <c r="IS2" s="35"/>
      <c r="IT2" s="35"/>
      <c r="IU2" s="35"/>
    </row>
    <row r="3" ht="51" customHeight="1" spans="1:255">
      <c r="A3" s="38" t="s">
        <v>49</v>
      </c>
      <c r="B3" s="38" t="s">
        <v>64</v>
      </c>
      <c r="C3" s="38" t="s">
        <v>65</v>
      </c>
      <c r="D3" s="38" t="s">
        <v>66</v>
      </c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  <c r="EZ3" s="47"/>
      <c r="FA3" s="47"/>
      <c r="FB3" s="47"/>
      <c r="FC3" s="47"/>
      <c r="FD3" s="47"/>
      <c r="FE3" s="47"/>
      <c r="FF3" s="47"/>
      <c r="FG3" s="47"/>
      <c r="FH3" s="47"/>
      <c r="FI3" s="47"/>
      <c r="FJ3" s="47"/>
      <c r="FK3" s="47"/>
      <c r="FL3" s="47"/>
      <c r="FM3" s="47"/>
      <c r="FN3" s="47"/>
      <c r="FO3" s="47"/>
      <c r="FP3" s="47"/>
      <c r="FQ3" s="47"/>
      <c r="FR3" s="47"/>
      <c r="FS3" s="47"/>
      <c r="FT3" s="47"/>
      <c r="FU3" s="47"/>
      <c r="FV3" s="47"/>
      <c r="FW3" s="47"/>
      <c r="FX3" s="47"/>
      <c r="FY3" s="47"/>
      <c r="FZ3" s="47"/>
      <c r="GA3" s="47"/>
      <c r="GB3" s="47"/>
      <c r="GC3" s="47"/>
      <c r="GD3" s="47"/>
      <c r="GE3" s="47"/>
      <c r="GF3" s="47"/>
      <c r="GG3" s="47"/>
      <c r="GH3" s="47"/>
      <c r="GI3" s="47"/>
      <c r="GJ3" s="47"/>
      <c r="GK3" s="47"/>
      <c r="GL3" s="47"/>
      <c r="GM3" s="47"/>
      <c r="GN3" s="47"/>
      <c r="GO3" s="47"/>
      <c r="GP3" s="47"/>
      <c r="GQ3" s="47"/>
      <c r="GR3" s="47"/>
      <c r="GS3" s="47"/>
      <c r="GT3" s="47"/>
      <c r="GU3" s="47"/>
      <c r="GV3" s="47"/>
      <c r="GW3" s="47"/>
      <c r="GX3" s="47"/>
      <c r="GY3" s="47"/>
      <c r="GZ3" s="47"/>
      <c r="HA3" s="47"/>
      <c r="HB3" s="47"/>
      <c r="HC3" s="47"/>
      <c r="HD3" s="47"/>
      <c r="HE3" s="47"/>
      <c r="HF3" s="47"/>
      <c r="HG3" s="47"/>
      <c r="HH3" s="47"/>
      <c r="HI3" s="47"/>
      <c r="HJ3" s="47"/>
      <c r="HK3" s="47"/>
      <c r="HL3" s="47"/>
      <c r="HM3" s="47"/>
      <c r="HN3" s="47"/>
      <c r="HO3" s="47"/>
      <c r="HP3" s="47"/>
      <c r="HQ3" s="47"/>
      <c r="HR3" s="47"/>
      <c r="HS3" s="47"/>
      <c r="HT3" s="47"/>
      <c r="HU3" s="47"/>
      <c r="HV3" s="47"/>
      <c r="HW3" s="47"/>
      <c r="HX3" s="47"/>
      <c r="HY3" s="47"/>
      <c r="HZ3" s="47"/>
      <c r="IA3" s="47"/>
      <c r="IB3" s="47"/>
      <c r="IC3" s="47"/>
      <c r="ID3" s="47"/>
      <c r="IE3" s="47"/>
      <c r="IF3" s="47"/>
      <c r="IG3" s="47"/>
      <c r="IH3" s="47"/>
      <c r="II3" s="47"/>
      <c r="IJ3" s="47"/>
      <c r="IK3" s="47"/>
      <c r="IL3" s="47"/>
      <c r="IM3" s="47"/>
      <c r="IN3" s="47"/>
      <c r="IO3" s="47"/>
      <c r="IP3" s="47"/>
      <c r="IQ3" s="47"/>
      <c r="IR3" s="47"/>
      <c r="IS3" s="47"/>
      <c r="IT3" s="47"/>
      <c r="IU3" s="47"/>
    </row>
    <row r="4" ht="38.85" customHeight="1" spans="1:255">
      <c r="A4" s="38" t="s">
        <v>67</v>
      </c>
      <c r="B4" s="48">
        <f>B5+B6+B7+B8+B9+B10+B11</f>
        <v>63104</v>
      </c>
      <c r="C4" s="48">
        <f>C5+C6+C7+C8+C9+C10+C11</f>
        <v>66381.65</v>
      </c>
      <c r="D4" s="49">
        <f>C4/B4</f>
        <v>1.05194044751521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5"/>
      <c r="IU4" s="35"/>
    </row>
    <row r="5" ht="38.85" customHeight="1" spans="1:255">
      <c r="A5" s="42" t="s">
        <v>68</v>
      </c>
      <c r="B5" s="50"/>
      <c r="C5" s="50"/>
      <c r="D5" s="44">
        <f>IFERROR(C5/B5,0)</f>
        <v>0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  <c r="IS5" s="35"/>
      <c r="IT5" s="35"/>
      <c r="IU5" s="35"/>
    </row>
    <row r="6" ht="38.85" customHeight="1" spans="1:255">
      <c r="A6" s="42" t="s">
        <v>69</v>
      </c>
      <c r="B6" s="12">
        <v>29735.79</v>
      </c>
      <c r="C6" s="12">
        <v>32314.65</v>
      </c>
      <c r="D6" s="51">
        <f>C6/B6</f>
        <v>1.08672579406836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</row>
    <row r="7" ht="38.85" customHeight="1" spans="1:255">
      <c r="A7" s="42" t="s">
        <v>70</v>
      </c>
      <c r="B7" s="12">
        <v>33368.21</v>
      </c>
      <c r="C7" s="12">
        <v>34067</v>
      </c>
      <c r="D7" s="51">
        <f>C7/B7</f>
        <v>1.02094178860658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</row>
    <row r="8" ht="38.85" customHeight="1" spans="1:255">
      <c r="A8" s="42" t="s">
        <v>71</v>
      </c>
      <c r="B8" s="50"/>
      <c r="C8" s="50"/>
      <c r="D8" s="44">
        <f>IFERROR(C8/B8,0)</f>
        <v>0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</row>
    <row r="9" ht="38.85" customHeight="1" spans="1:255">
      <c r="A9" s="42" t="s">
        <v>72</v>
      </c>
      <c r="B9" s="50"/>
      <c r="C9" s="50"/>
      <c r="D9" s="44">
        <f>IFERROR(C9/B9,0)</f>
        <v>0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  <c r="IS9" s="35"/>
      <c r="IT9" s="35"/>
      <c r="IU9" s="35"/>
    </row>
    <row r="10" ht="38.85" customHeight="1" spans="1:255">
      <c r="A10" s="42" t="s">
        <v>73</v>
      </c>
      <c r="B10" s="50"/>
      <c r="C10" s="50"/>
      <c r="D10" s="44">
        <f>IFERROR(C10/B10,0)</f>
        <v>0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  <c r="IP10" s="35"/>
      <c r="IQ10" s="35"/>
      <c r="IR10" s="35"/>
      <c r="IS10" s="35"/>
      <c r="IT10" s="35"/>
      <c r="IU10" s="35"/>
    </row>
    <row r="11" ht="38.85" customHeight="1" spans="1:255">
      <c r="A11" s="42" t="s">
        <v>74</v>
      </c>
      <c r="B11" s="50"/>
      <c r="C11" s="50"/>
      <c r="D11" s="44">
        <f>IFERROR(C11/B11,0)</f>
        <v>0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  <c r="IQ11" s="35"/>
      <c r="IR11" s="35"/>
      <c r="IS11" s="35"/>
      <c r="IT11" s="35"/>
      <c r="IU11" s="35"/>
    </row>
    <row r="12" ht="63.75" customHeight="1" spans="1:255">
      <c r="A12" s="52"/>
      <c r="B12" s="52"/>
      <c r="C12" s="52"/>
      <c r="D12" s="52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35"/>
      <c r="IN12" s="35"/>
      <c r="IO12" s="35"/>
      <c r="IP12" s="35"/>
      <c r="IQ12" s="35"/>
      <c r="IR12" s="35"/>
      <c r="IS12" s="35"/>
      <c r="IT12" s="35"/>
      <c r="IU12" s="35"/>
    </row>
    <row r="13" ht="16.5" customHeight="1" spans="1:255">
      <c r="A13" s="35"/>
      <c r="B13" s="53"/>
      <c r="C13" s="53"/>
      <c r="D13" s="54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35"/>
      <c r="HI13" s="35"/>
      <c r="HJ13" s="35"/>
      <c r="HK13" s="35"/>
      <c r="HL13" s="35"/>
      <c r="HM13" s="35"/>
      <c r="HN13" s="35"/>
      <c r="HO13" s="35"/>
      <c r="HP13" s="35"/>
      <c r="HQ13" s="35"/>
      <c r="HR13" s="35"/>
      <c r="HS13" s="35"/>
      <c r="HT13" s="35"/>
      <c r="HU13" s="35"/>
      <c r="HV13" s="35"/>
      <c r="HW13" s="35"/>
      <c r="HX13" s="35"/>
      <c r="HY13" s="35"/>
      <c r="HZ13" s="35"/>
      <c r="IA13" s="35"/>
      <c r="IB13" s="35"/>
      <c r="IC13" s="35"/>
      <c r="ID13" s="35"/>
      <c r="IE13" s="35"/>
      <c r="IF13" s="35"/>
      <c r="IG13" s="35"/>
      <c r="IH13" s="35"/>
      <c r="II13" s="35"/>
      <c r="IJ13" s="35"/>
      <c r="IK13" s="35"/>
      <c r="IL13" s="35"/>
      <c r="IM13" s="35"/>
      <c r="IN13" s="35"/>
      <c r="IO13" s="35"/>
      <c r="IP13" s="35"/>
      <c r="IQ13" s="35"/>
      <c r="IR13" s="35"/>
      <c r="IS13" s="35"/>
      <c r="IT13" s="35"/>
      <c r="IU13" s="35"/>
    </row>
    <row r="14" ht="16.5" customHeight="1" spans="1:255">
      <c r="A14" s="35"/>
      <c r="B14" s="53"/>
      <c r="C14" s="53"/>
      <c r="D14" s="54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5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5"/>
      <c r="HC14" s="35"/>
      <c r="HD14" s="35"/>
      <c r="HE14" s="35"/>
      <c r="HF14" s="35"/>
      <c r="HG14" s="35"/>
      <c r="HH14" s="35"/>
      <c r="HI14" s="35"/>
      <c r="HJ14" s="35"/>
      <c r="HK14" s="35"/>
      <c r="HL14" s="35"/>
      <c r="HM14" s="35"/>
      <c r="HN14" s="35"/>
      <c r="HO14" s="35"/>
      <c r="HP14" s="35"/>
      <c r="HQ14" s="35"/>
      <c r="HR14" s="35"/>
      <c r="HS14" s="35"/>
      <c r="HT14" s="35"/>
      <c r="HU14" s="35"/>
      <c r="HV14" s="35"/>
      <c r="HW14" s="35"/>
      <c r="HX14" s="35"/>
      <c r="HY14" s="35"/>
      <c r="HZ14" s="35"/>
      <c r="IA14" s="35"/>
      <c r="IB14" s="35"/>
      <c r="IC14" s="35"/>
      <c r="ID14" s="35"/>
      <c r="IE14" s="35"/>
      <c r="IF14" s="35"/>
      <c r="IG14" s="35"/>
      <c r="IH14" s="35"/>
      <c r="II14" s="35"/>
      <c r="IJ14" s="35"/>
      <c r="IK14" s="35"/>
      <c r="IL14" s="35"/>
      <c r="IM14" s="35"/>
      <c r="IN14" s="35"/>
      <c r="IO14" s="35"/>
      <c r="IP14" s="35"/>
      <c r="IQ14" s="35"/>
      <c r="IR14" s="35"/>
      <c r="IS14" s="35"/>
      <c r="IT14" s="35"/>
      <c r="IU14" s="35"/>
    </row>
    <row r="15" ht="16.5" customHeight="1" spans="1:255">
      <c r="A15" s="35"/>
      <c r="B15" s="53"/>
      <c r="C15" s="53"/>
      <c r="D15" s="54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  <c r="II15" s="35"/>
      <c r="IJ15" s="35"/>
      <c r="IK15" s="35"/>
      <c r="IL15" s="35"/>
      <c r="IM15" s="35"/>
      <c r="IN15" s="35"/>
      <c r="IO15" s="35"/>
      <c r="IP15" s="35"/>
      <c r="IQ15" s="35"/>
      <c r="IR15" s="35"/>
      <c r="IS15" s="35"/>
      <c r="IT15" s="35"/>
      <c r="IU15" s="35"/>
    </row>
    <row r="16" ht="16.5" customHeight="1" spans="1:255">
      <c r="A16" s="35"/>
      <c r="B16" s="53"/>
      <c r="C16" s="53"/>
      <c r="D16" s="54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35"/>
      <c r="HI16" s="35"/>
      <c r="HJ16" s="35"/>
      <c r="HK16" s="35"/>
      <c r="HL16" s="35"/>
      <c r="HM16" s="35"/>
      <c r="HN16" s="35"/>
      <c r="HO16" s="35"/>
      <c r="HP16" s="35"/>
      <c r="HQ16" s="35"/>
      <c r="HR16" s="35"/>
      <c r="HS16" s="35"/>
      <c r="HT16" s="35"/>
      <c r="HU16" s="35"/>
      <c r="HV16" s="35"/>
      <c r="HW16" s="35"/>
      <c r="HX16" s="35"/>
      <c r="HY16" s="35"/>
      <c r="HZ16" s="35"/>
      <c r="IA16" s="35"/>
      <c r="IB16" s="35"/>
      <c r="IC16" s="35"/>
      <c r="ID16" s="35"/>
      <c r="IE16" s="35"/>
      <c r="IF16" s="35"/>
      <c r="IG16" s="35"/>
      <c r="IH16" s="35"/>
      <c r="II16" s="35"/>
      <c r="IJ16" s="35"/>
      <c r="IK16" s="35"/>
      <c r="IL16" s="35"/>
      <c r="IM16" s="35"/>
      <c r="IN16" s="35"/>
      <c r="IO16" s="35"/>
      <c r="IP16" s="35"/>
      <c r="IQ16" s="35"/>
      <c r="IR16" s="35"/>
      <c r="IS16" s="35"/>
      <c r="IT16" s="35"/>
      <c r="IU16" s="35"/>
    </row>
    <row r="17" ht="16.5" customHeight="1" spans="1:255">
      <c r="A17" s="35"/>
      <c r="B17" s="53"/>
      <c r="C17" s="53"/>
      <c r="D17" s="54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  <c r="IL17" s="35"/>
      <c r="IM17" s="35"/>
      <c r="IN17" s="35"/>
      <c r="IO17" s="35"/>
      <c r="IP17" s="35"/>
      <c r="IQ17" s="35"/>
      <c r="IR17" s="35"/>
      <c r="IS17" s="35"/>
      <c r="IT17" s="35"/>
      <c r="IU17" s="35"/>
    </row>
    <row r="18" ht="16.5" customHeight="1" spans="1:255">
      <c r="A18" s="35"/>
      <c r="B18" s="53"/>
      <c r="C18" s="53"/>
      <c r="D18" s="54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  <c r="IJ18" s="35"/>
      <c r="IK18" s="35"/>
      <c r="IL18" s="35"/>
      <c r="IM18" s="35"/>
      <c r="IN18" s="35"/>
      <c r="IO18" s="35"/>
      <c r="IP18" s="35"/>
      <c r="IQ18" s="35"/>
      <c r="IR18" s="35"/>
      <c r="IS18" s="35"/>
      <c r="IT18" s="35"/>
      <c r="IU18" s="35"/>
    </row>
    <row r="19" ht="16.5" customHeight="1" spans="1:255">
      <c r="A19" s="35"/>
      <c r="B19" s="53"/>
      <c r="C19" s="53"/>
      <c r="D19" s="54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35"/>
      <c r="II19" s="35"/>
      <c r="IJ19" s="35"/>
      <c r="IK19" s="35"/>
      <c r="IL19" s="35"/>
      <c r="IM19" s="35"/>
      <c r="IN19" s="35"/>
      <c r="IO19" s="35"/>
      <c r="IP19" s="35"/>
      <c r="IQ19" s="35"/>
      <c r="IR19" s="35"/>
      <c r="IS19" s="35"/>
      <c r="IT19" s="35"/>
      <c r="IU19" s="35"/>
    </row>
    <row r="20" ht="16.5" customHeight="1" spans="1:255">
      <c r="A20" s="35"/>
      <c r="B20" s="53"/>
      <c r="C20" s="53"/>
      <c r="D20" s="54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  <c r="IU20" s="35"/>
    </row>
    <row r="21" ht="16.5" customHeight="1" spans="1:255">
      <c r="A21" s="35"/>
      <c r="B21" s="53"/>
      <c r="C21" s="53"/>
      <c r="D21" s="54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  <c r="IU21" s="35"/>
    </row>
    <row r="22" ht="16.5" customHeight="1" spans="1:255">
      <c r="A22" s="35"/>
      <c r="B22" s="53"/>
      <c r="C22" s="53"/>
      <c r="D22" s="54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  <c r="II22" s="35"/>
      <c r="IJ22" s="35"/>
      <c r="IK22" s="35"/>
      <c r="IL22" s="35"/>
      <c r="IM22" s="35"/>
      <c r="IN22" s="35"/>
      <c r="IO22" s="35"/>
      <c r="IP22" s="35"/>
      <c r="IQ22" s="35"/>
      <c r="IR22" s="35"/>
      <c r="IS22" s="35"/>
      <c r="IT22" s="35"/>
      <c r="IU22" s="35"/>
    </row>
    <row r="23" ht="16.5" customHeight="1" spans="1:255">
      <c r="A23" s="35"/>
      <c r="B23" s="53"/>
      <c r="C23" s="53"/>
      <c r="D23" s="54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</row>
    <row r="24" ht="16.5" customHeight="1" spans="1:255">
      <c r="A24" s="35"/>
      <c r="B24" s="53"/>
      <c r="C24" s="53"/>
      <c r="D24" s="54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</row>
    <row r="25" ht="16.5" customHeight="1" spans="1:255">
      <c r="A25" s="35"/>
      <c r="B25" s="53"/>
      <c r="C25" s="53"/>
      <c r="D25" s="54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</row>
    <row r="26" ht="16.5" customHeight="1" spans="1:255">
      <c r="A26" s="35"/>
      <c r="B26" s="53"/>
      <c r="C26" s="53"/>
      <c r="D26" s="54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</row>
    <row r="27" ht="16.5" customHeight="1" spans="1:255">
      <c r="A27" s="35"/>
      <c r="B27" s="53"/>
      <c r="C27" s="53"/>
      <c r="D27" s="54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</row>
    <row r="28" ht="16.5" customHeight="1" spans="1:255">
      <c r="A28" s="35"/>
      <c r="B28" s="53"/>
      <c r="C28" s="53"/>
      <c r="D28" s="54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</row>
    <row r="29" ht="16.5" customHeight="1" spans="1:255">
      <c r="A29" s="35"/>
      <c r="B29" s="53"/>
      <c r="C29" s="53"/>
      <c r="D29" s="54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  <c r="IJ29" s="35"/>
      <c r="IK29" s="35"/>
      <c r="IL29" s="35"/>
      <c r="IM29" s="35"/>
      <c r="IN29" s="35"/>
      <c r="IO29" s="35"/>
      <c r="IP29" s="35"/>
      <c r="IQ29" s="35"/>
      <c r="IR29" s="35"/>
      <c r="IS29" s="35"/>
      <c r="IT29" s="35"/>
      <c r="IU29" s="35"/>
    </row>
    <row r="30" ht="16.5" customHeight="1" spans="1:255">
      <c r="A30" s="35"/>
      <c r="B30" s="53"/>
      <c r="C30" s="53"/>
      <c r="D30" s="54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/>
      <c r="HA30" s="35"/>
      <c r="HB30" s="35"/>
      <c r="HC30" s="35"/>
      <c r="HD30" s="35"/>
      <c r="HE30" s="35"/>
      <c r="HF30" s="35"/>
      <c r="HG30" s="35"/>
      <c r="HH30" s="35"/>
      <c r="HI30" s="35"/>
      <c r="HJ30" s="35"/>
      <c r="HK30" s="35"/>
      <c r="HL30" s="35"/>
      <c r="HM30" s="35"/>
      <c r="HN30" s="35"/>
      <c r="HO30" s="35"/>
      <c r="HP30" s="35"/>
      <c r="HQ30" s="35"/>
      <c r="HR30" s="35"/>
      <c r="HS30" s="35"/>
      <c r="HT30" s="35"/>
      <c r="HU30" s="35"/>
      <c r="HV30" s="35"/>
      <c r="HW30" s="35"/>
      <c r="HX30" s="35"/>
      <c r="HY30" s="35"/>
      <c r="HZ30" s="35"/>
      <c r="IA30" s="35"/>
      <c r="IB30" s="35"/>
      <c r="IC30" s="35"/>
      <c r="ID30" s="35"/>
      <c r="IE30" s="35"/>
      <c r="IF30" s="35"/>
      <c r="IG30" s="35"/>
      <c r="IH30" s="35"/>
      <c r="II30" s="35"/>
      <c r="IJ30" s="35"/>
      <c r="IK30" s="35"/>
      <c r="IL30" s="35"/>
      <c r="IM30" s="35"/>
      <c r="IN30" s="35"/>
      <c r="IO30" s="35"/>
      <c r="IP30" s="35"/>
      <c r="IQ30" s="35"/>
      <c r="IR30" s="35"/>
      <c r="IS30" s="35"/>
      <c r="IT30" s="35"/>
      <c r="IU30" s="35"/>
    </row>
    <row r="31" ht="16.5" customHeight="1" spans="1:255">
      <c r="A31" s="35"/>
      <c r="B31" s="53"/>
      <c r="C31" s="53"/>
      <c r="D31" s="54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  <c r="HI31" s="35"/>
      <c r="HJ31" s="35"/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35"/>
      <c r="HW31" s="35"/>
      <c r="HX31" s="35"/>
      <c r="HY31" s="35"/>
      <c r="HZ31" s="35"/>
      <c r="IA31" s="35"/>
      <c r="IB31" s="35"/>
      <c r="IC31" s="35"/>
      <c r="ID31" s="35"/>
      <c r="IE31" s="35"/>
      <c r="IF31" s="35"/>
      <c r="IG31" s="35"/>
      <c r="IH31" s="35"/>
      <c r="II31" s="35"/>
      <c r="IJ31" s="35"/>
      <c r="IK31" s="35"/>
      <c r="IL31" s="35"/>
      <c r="IM31" s="35"/>
      <c r="IN31" s="35"/>
      <c r="IO31" s="35"/>
      <c r="IP31" s="35"/>
      <c r="IQ31" s="35"/>
      <c r="IR31" s="35"/>
      <c r="IS31" s="35"/>
      <c r="IT31" s="35"/>
      <c r="IU31" s="35"/>
    </row>
    <row r="32" ht="16.5" customHeight="1" spans="1:255">
      <c r="A32" s="35"/>
      <c r="B32" s="53"/>
      <c r="C32" s="53"/>
      <c r="D32" s="54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  <c r="HG32" s="35"/>
      <c r="HH32" s="35"/>
      <c r="HI32" s="35"/>
      <c r="HJ32" s="35"/>
      <c r="HK32" s="35"/>
      <c r="HL32" s="35"/>
      <c r="HM32" s="35"/>
      <c r="HN32" s="35"/>
      <c r="HO32" s="35"/>
      <c r="HP32" s="35"/>
      <c r="HQ32" s="35"/>
      <c r="HR32" s="35"/>
      <c r="HS32" s="35"/>
      <c r="HT32" s="35"/>
      <c r="HU32" s="35"/>
      <c r="HV32" s="35"/>
      <c r="HW32" s="35"/>
      <c r="HX32" s="35"/>
      <c r="HY32" s="35"/>
      <c r="HZ32" s="35"/>
      <c r="IA32" s="35"/>
      <c r="IB32" s="35"/>
      <c r="IC32" s="35"/>
      <c r="ID32" s="35"/>
      <c r="IE32" s="35"/>
      <c r="IF32" s="35"/>
      <c r="IG32" s="35"/>
      <c r="IH32" s="35"/>
      <c r="II32" s="35"/>
      <c r="IJ32" s="35"/>
      <c r="IK32" s="35"/>
      <c r="IL32" s="35"/>
      <c r="IM32" s="35"/>
      <c r="IN32" s="35"/>
      <c r="IO32" s="35"/>
      <c r="IP32" s="35"/>
      <c r="IQ32" s="35"/>
      <c r="IR32" s="35"/>
      <c r="IS32" s="35"/>
      <c r="IT32" s="35"/>
      <c r="IU32" s="35"/>
    </row>
    <row r="33" ht="16.5" customHeight="1" spans="1:255">
      <c r="A33" s="35"/>
      <c r="B33" s="53"/>
      <c r="C33" s="53"/>
      <c r="D33" s="54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5"/>
      <c r="GM33" s="35"/>
      <c r="GN33" s="35"/>
      <c r="GO33" s="35"/>
      <c r="GP33" s="35"/>
      <c r="GQ33" s="35"/>
      <c r="GR33" s="35"/>
      <c r="GS33" s="35"/>
      <c r="GT33" s="35"/>
      <c r="GU33" s="35"/>
      <c r="GV33" s="35"/>
      <c r="GW33" s="35"/>
      <c r="GX33" s="35"/>
      <c r="GY33" s="35"/>
      <c r="GZ33" s="35"/>
      <c r="HA33" s="35"/>
      <c r="HB33" s="35"/>
      <c r="HC33" s="35"/>
      <c r="HD33" s="35"/>
      <c r="HE33" s="35"/>
      <c r="HF33" s="35"/>
      <c r="HG33" s="35"/>
      <c r="HH33" s="35"/>
      <c r="HI33" s="35"/>
      <c r="HJ33" s="35"/>
      <c r="HK33" s="35"/>
      <c r="HL33" s="35"/>
      <c r="HM33" s="35"/>
      <c r="HN33" s="35"/>
      <c r="HO33" s="35"/>
      <c r="HP33" s="35"/>
      <c r="HQ33" s="35"/>
      <c r="HR33" s="35"/>
      <c r="HS33" s="35"/>
      <c r="HT33" s="35"/>
      <c r="HU33" s="35"/>
      <c r="HV33" s="35"/>
      <c r="HW33" s="35"/>
      <c r="HX33" s="35"/>
      <c r="HY33" s="35"/>
      <c r="HZ33" s="35"/>
      <c r="IA33" s="35"/>
      <c r="IB33" s="35"/>
      <c r="IC33" s="35"/>
      <c r="ID33" s="35"/>
      <c r="IE33" s="35"/>
      <c r="IF33" s="35"/>
      <c r="IG33" s="35"/>
      <c r="IH33" s="35"/>
      <c r="II33" s="35"/>
      <c r="IJ33" s="35"/>
      <c r="IK33" s="35"/>
      <c r="IL33" s="35"/>
      <c r="IM33" s="35"/>
      <c r="IN33" s="35"/>
      <c r="IO33" s="35"/>
      <c r="IP33" s="35"/>
      <c r="IQ33" s="35"/>
      <c r="IR33" s="35"/>
      <c r="IS33" s="35"/>
      <c r="IT33" s="35"/>
      <c r="IU33" s="35"/>
    </row>
    <row r="34" ht="16.5" customHeight="1" spans="1:255">
      <c r="A34" s="35"/>
      <c r="B34" s="53"/>
      <c r="C34" s="53"/>
      <c r="D34" s="54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  <c r="IS34" s="35"/>
      <c r="IT34" s="35"/>
      <c r="IU34" s="35"/>
    </row>
    <row r="35" ht="16.5" customHeight="1" spans="1:255">
      <c r="A35" s="35"/>
      <c r="B35" s="53"/>
      <c r="C35" s="53"/>
      <c r="D35" s="54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35"/>
      <c r="FQ35" s="35"/>
      <c r="FR35" s="35"/>
      <c r="FS35" s="35"/>
      <c r="FT35" s="35"/>
      <c r="FU35" s="35"/>
      <c r="FV35" s="35"/>
      <c r="FW35" s="35"/>
      <c r="FX35" s="35"/>
      <c r="FY35" s="35"/>
      <c r="FZ35" s="35"/>
      <c r="GA35" s="35"/>
      <c r="GB35" s="35"/>
      <c r="GC35" s="35"/>
      <c r="GD35" s="35"/>
      <c r="GE35" s="35"/>
      <c r="GF35" s="35"/>
      <c r="GG35" s="35"/>
      <c r="GH35" s="35"/>
      <c r="GI35" s="35"/>
      <c r="GJ35" s="35"/>
      <c r="GK35" s="35"/>
      <c r="GL35" s="35"/>
      <c r="GM35" s="35"/>
      <c r="GN35" s="35"/>
      <c r="GO35" s="35"/>
      <c r="GP35" s="35"/>
      <c r="GQ35" s="35"/>
      <c r="GR35" s="35"/>
      <c r="GS35" s="35"/>
      <c r="GT35" s="35"/>
      <c r="GU35" s="35"/>
      <c r="GV35" s="35"/>
      <c r="GW35" s="35"/>
      <c r="GX35" s="35"/>
      <c r="GY35" s="35"/>
      <c r="GZ35" s="35"/>
      <c r="HA35" s="35"/>
      <c r="HB35" s="35"/>
      <c r="HC35" s="35"/>
      <c r="HD35" s="35"/>
      <c r="HE35" s="35"/>
      <c r="HF35" s="35"/>
      <c r="HG35" s="35"/>
      <c r="HH35" s="35"/>
      <c r="HI35" s="35"/>
      <c r="HJ35" s="35"/>
      <c r="HK35" s="35"/>
      <c r="HL35" s="35"/>
      <c r="HM35" s="35"/>
      <c r="HN35" s="35"/>
      <c r="HO35" s="35"/>
      <c r="HP35" s="35"/>
      <c r="HQ35" s="35"/>
      <c r="HR35" s="35"/>
      <c r="HS35" s="35"/>
      <c r="HT35" s="35"/>
      <c r="HU35" s="35"/>
      <c r="HV35" s="35"/>
      <c r="HW35" s="35"/>
      <c r="HX35" s="35"/>
      <c r="HY35" s="35"/>
      <c r="HZ35" s="35"/>
      <c r="IA35" s="35"/>
      <c r="IB35" s="35"/>
      <c r="IC35" s="35"/>
      <c r="ID35" s="35"/>
      <c r="IE35" s="35"/>
      <c r="IF35" s="35"/>
      <c r="IG35" s="35"/>
      <c r="IH35" s="35"/>
      <c r="II35" s="35"/>
      <c r="IJ35" s="35"/>
      <c r="IK35" s="35"/>
      <c r="IL35" s="35"/>
      <c r="IM35" s="35"/>
      <c r="IN35" s="35"/>
      <c r="IO35" s="35"/>
      <c r="IP35" s="35"/>
      <c r="IQ35" s="35"/>
      <c r="IR35" s="35"/>
      <c r="IS35" s="35"/>
      <c r="IT35" s="35"/>
      <c r="IU35" s="35"/>
    </row>
    <row r="36" ht="16.5" customHeight="1" spans="1:255">
      <c r="A36" s="35"/>
      <c r="B36" s="53"/>
      <c r="C36" s="53"/>
      <c r="D36" s="54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  <c r="GA36" s="35"/>
      <c r="GB36" s="35"/>
      <c r="GC36" s="35"/>
      <c r="GD36" s="35"/>
      <c r="GE36" s="35"/>
      <c r="GF36" s="35"/>
      <c r="GG36" s="35"/>
      <c r="GH36" s="35"/>
      <c r="GI36" s="35"/>
      <c r="GJ36" s="35"/>
      <c r="GK36" s="35"/>
      <c r="GL36" s="35"/>
      <c r="GM36" s="35"/>
      <c r="GN36" s="35"/>
      <c r="GO36" s="35"/>
      <c r="GP36" s="35"/>
      <c r="GQ36" s="35"/>
      <c r="GR36" s="35"/>
      <c r="GS36" s="35"/>
      <c r="GT36" s="35"/>
      <c r="GU36" s="35"/>
      <c r="GV36" s="35"/>
      <c r="GW36" s="35"/>
      <c r="GX36" s="35"/>
      <c r="GY36" s="35"/>
      <c r="GZ36" s="35"/>
      <c r="HA36" s="35"/>
      <c r="HB36" s="35"/>
      <c r="HC36" s="35"/>
      <c r="HD36" s="35"/>
      <c r="HE36" s="35"/>
      <c r="HF36" s="35"/>
      <c r="HG36" s="35"/>
      <c r="HH36" s="35"/>
      <c r="HI36" s="35"/>
      <c r="HJ36" s="35"/>
      <c r="HK36" s="35"/>
      <c r="HL36" s="35"/>
      <c r="HM36" s="35"/>
      <c r="HN36" s="35"/>
      <c r="HO36" s="35"/>
      <c r="HP36" s="35"/>
      <c r="HQ36" s="35"/>
      <c r="HR36" s="35"/>
      <c r="HS36" s="35"/>
      <c r="HT36" s="35"/>
      <c r="HU36" s="35"/>
      <c r="HV36" s="35"/>
      <c r="HW36" s="35"/>
      <c r="HX36" s="35"/>
      <c r="HY36" s="35"/>
      <c r="HZ36" s="35"/>
      <c r="IA36" s="35"/>
      <c r="IB36" s="35"/>
      <c r="IC36" s="35"/>
      <c r="ID36" s="35"/>
      <c r="IE36" s="35"/>
      <c r="IF36" s="35"/>
      <c r="IG36" s="35"/>
      <c r="IH36" s="35"/>
      <c r="II36" s="35"/>
      <c r="IJ36" s="35"/>
      <c r="IK36" s="35"/>
      <c r="IL36" s="35"/>
      <c r="IM36" s="35"/>
      <c r="IN36" s="35"/>
      <c r="IO36" s="35"/>
      <c r="IP36" s="35"/>
      <c r="IQ36" s="35"/>
      <c r="IR36" s="35"/>
      <c r="IS36" s="35"/>
      <c r="IT36" s="35"/>
      <c r="IU36" s="35"/>
    </row>
    <row r="37" ht="16.5" customHeight="1" spans="1:255">
      <c r="A37" s="35"/>
      <c r="B37" s="53"/>
      <c r="C37" s="53"/>
      <c r="D37" s="54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5"/>
      <c r="FP37" s="35"/>
      <c r="FQ37" s="35"/>
      <c r="FR37" s="35"/>
      <c r="FS37" s="35"/>
      <c r="FT37" s="35"/>
      <c r="FU37" s="35"/>
      <c r="FV37" s="35"/>
      <c r="FW37" s="35"/>
      <c r="FX37" s="35"/>
      <c r="FY37" s="35"/>
      <c r="FZ37" s="35"/>
      <c r="GA37" s="35"/>
      <c r="GB37" s="35"/>
      <c r="GC37" s="35"/>
      <c r="GD37" s="35"/>
      <c r="GE37" s="35"/>
      <c r="GF37" s="35"/>
      <c r="GG37" s="35"/>
      <c r="GH37" s="35"/>
      <c r="GI37" s="35"/>
      <c r="GJ37" s="35"/>
      <c r="GK37" s="35"/>
      <c r="GL37" s="35"/>
      <c r="GM37" s="35"/>
      <c r="GN37" s="35"/>
      <c r="GO37" s="35"/>
      <c r="GP37" s="35"/>
      <c r="GQ37" s="35"/>
      <c r="GR37" s="35"/>
      <c r="GS37" s="35"/>
      <c r="GT37" s="35"/>
      <c r="GU37" s="35"/>
      <c r="GV37" s="35"/>
      <c r="GW37" s="35"/>
      <c r="GX37" s="35"/>
      <c r="GY37" s="35"/>
      <c r="GZ37" s="35"/>
      <c r="HA37" s="35"/>
      <c r="HB37" s="35"/>
      <c r="HC37" s="35"/>
      <c r="HD37" s="35"/>
      <c r="HE37" s="35"/>
      <c r="HF37" s="35"/>
      <c r="HG37" s="35"/>
      <c r="HH37" s="35"/>
      <c r="HI37" s="35"/>
      <c r="HJ37" s="35"/>
      <c r="HK37" s="35"/>
      <c r="HL37" s="35"/>
      <c r="HM37" s="35"/>
      <c r="HN37" s="35"/>
      <c r="HO37" s="35"/>
      <c r="HP37" s="35"/>
      <c r="HQ37" s="35"/>
      <c r="HR37" s="35"/>
      <c r="HS37" s="35"/>
      <c r="HT37" s="35"/>
      <c r="HU37" s="35"/>
      <c r="HV37" s="35"/>
      <c r="HW37" s="35"/>
      <c r="HX37" s="35"/>
      <c r="HY37" s="35"/>
      <c r="HZ37" s="35"/>
      <c r="IA37" s="35"/>
      <c r="IB37" s="35"/>
      <c r="IC37" s="35"/>
      <c r="ID37" s="35"/>
      <c r="IE37" s="35"/>
      <c r="IF37" s="35"/>
      <c r="IG37" s="35"/>
      <c r="IH37" s="35"/>
      <c r="II37" s="35"/>
      <c r="IJ37" s="35"/>
      <c r="IK37" s="35"/>
      <c r="IL37" s="35"/>
      <c r="IM37" s="35"/>
      <c r="IN37" s="35"/>
      <c r="IO37" s="35"/>
      <c r="IP37" s="35"/>
      <c r="IQ37" s="35"/>
      <c r="IR37" s="35"/>
      <c r="IS37" s="35"/>
      <c r="IT37" s="35"/>
      <c r="IU37" s="35"/>
    </row>
    <row r="38" ht="16.5" customHeight="1" spans="1:255">
      <c r="A38" s="35"/>
      <c r="B38" s="53"/>
      <c r="C38" s="53"/>
      <c r="D38" s="54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  <c r="FD38" s="35"/>
      <c r="FE38" s="35"/>
      <c r="FF38" s="35"/>
      <c r="FG38" s="35"/>
      <c r="FH38" s="35"/>
      <c r="FI38" s="35"/>
      <c r="FJ38" s="35"/>
      <c r="FK38" s="35"/>
      <c r="FL38" s="35"/>
      <c r="FM38" s="35"/>
      <c r="FN38" s="35"/>
      <c r="FO38" s="35"/>
      <c r="FP38" s="35"/>
      <c r="FQ38" s="35"/>
      <c r="FR38" s="35"/>
      <c r="FS38" s="35"/>
      <c r="FT38" s="35"/>
      <c r="FU38" s="35"/>
      <c r="FV38" s="35"/>
      <c r="FW38" s="35"/>
      <c r="FX38" s="35"/>
      <c r="FY38" s="35"/>
      <c r="FZ38" s="35"/>
      <c r="GA38" s="35"/>
      <c r="GB38" s="35"/>
      <c r="GC38" s="35"/>
      <c r="GD38" s="35"/>
      <c r="GE38" s="35"/>
      <c r="GF38" s="35"/>
      <c r="GG38" s="35"/>
      <c r="GH38" s="35"/>
      <c r="GI38" s="35"/>
      <c r="GJ38" s="35"/>
      <c r="GK38" s="35"/>
      <c r="GL38" s="35"/>
      <c r="GM38" s="35"/>
      <c r="GN38" s="35"/>
      <c r="GO38" s="35"/>
      <c r="GP38" s="35"/>
      <c r="GQ38" s="35"/>
      <c r="GR38" s="35"/>
      <c r="GS38" s="35"/>
      <c r="GT38" s="35"/>
      <c r="GU38" s="35"/>
      <c r="GV38" s="35"/>
      <c r="GW38" s="35"/>
      <c r="GX38" s="35"/>
      <c r="GY38" s="35"/>
      <c r="GZ38" s="35"/>
      <c r="HA38" s="35"/>
      <c r="HB38" s="35"/>
      <c r="HC38" s="35"/>
      <c r="HD38" s="35"/>
      <c r="HE38" s="35"/>
      <c r="HF38" s="35"/>
      <c r="HG38" s="35"/>
      <c r="HH38" s="35"/>
      <c r="HI38" s="35"/>
      <c r="HJ38" s="35"/>
      <c r="HK38" s="35"/>
      <c r="HL38" s="35"/>
      <c r="HM38" s="35"/>
      <c r="HN38" s="35"/>
      <c r="HO38" s="35"/>
      <c r="HP38" s="35"/>
      <c r="HQ38" s="35"/>
      <c r="HR38" s="35"/>
      <c r="HS38" s="35"/>
      <c r="HT38" s="35"/>
      <c r="HU38" s="35"/>
      <c r="HV38" s="35"/>
      <c r="HW38" s="35"/>
      <c r="HX38" s="35"/>
      <c r="HY38" s="35"/>
      <c r="HZ38" s="35"/>
      <c r="IA38" s="35"/>
      <c r="IB38" s="35"/>
      <c r="IC38" s="35"/>
      <c r="ID38" s="35"/>
      <c r="IE38" s="35"/>
      <c r="IF38" s="35"/>
      <c r="IG38" s="35"/>
      <c r="IH38" s="35"/>
      <c r="II38" s="35"/>
      <c r="IJ38" s="35"/>
      <c r="IK38" s="35"/>
      <c r="IL38" s="35"/>
      <c r="IM38" s="35"/>
      <c r="IN38" s="35"/>
      <c r="IO38" s="35"/>
      <c r="IP38" s="35"/>
      <c r="IQ38" s="35"/>
      <c r="IR38" s="35"/>
      <c r="IS38" s="35"/>
      <c r="IT38" s="35"/>
      <c r="IU38" s="35"/>
    </row>
    <row r="39" ht="16.5" customHeight="1" spans="1:255">
      <c r="A39" s="35"/>
      <c r="B39" s="53"/>
      <c r="C39" s="53"/>
      <c r="D39" s="54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  <c r="FD39" s="35"/>
      <c r="FE39" s="35"/>
      <c r="FF39" s="35"/>
      <c r="FG39" s="35"/>
      <c r="FH39" s="35"/>
      <c r="FI39" s="35"/>
      <c r="FJ39" s="35"/>
      <c r="FK39" s="35"/>
      <c r="FL39" s="35"/>
      <c r="FM39" s="35"/>
      <c r="FN39" s="35"/>
      <c r="FO39" s="35"/>
      <c r="FP39" s="35"/>
      <c r="FQ39" s="35"/>
      <c r="FR39" s="35"/>
      <c r="FS39" s="35"/>
      <c r="FT39" s="35"/>
      <c r="FU39" s="35"/>
      <c r="FV39" s="35"/>
      <c r="FW39" s="35"/>
      <c r="FX39" s="35"/>
      <c r="FY39" s="35"/>
      <c r="FZ39" s="35"/>
      <c r="GA39" s="35"/>
      <c r="GB39" s="35"/>
      <c r="GC39" s="35"/>
      <c r="GD39" s="35"/>
      <c r="GE39" s="35"/>
      <c r="GF39" s="35"/>
      <c r="GG39" s="35"/>
      <c r="GH39" s="35"/>
      <c r="GI39" s="35"/>
      <c r="GJ39" s="35"/>
      <c r="GK39" s="35"/>
      <c r="GL39" s="35"/>
      <c r="GM39" s="35"/>
      <c r="GN39" s="35"/>
      <c r="GO39" s="35"/>
      <c r="GP39" s="35"/>
      <c r="GQ39" s="35"/>
      <c r="GR39" s="35"/>
      <c r="GS39" s="35"/>
      <c r="GT39" s="35"/>
      <c r="GU39" s="35"/>
      <c r="GV39" s="35"/>
      <c r="GW39" s="35"/>
      <c r="GX39" s="35"/>
      <c r="GY39" s="35"/>
      <c r="GZ39" s="35"/>
      <c r="HA39" s="35"/>
      <c r="HB39" s="35"/>
      <c r="HC39" s="35"/>
      <c r="HD39" s="35"/>
      <c r="HE39" s="35"/>
      <c r="HF39" s="35"/>
      <c r="HG39" s="35"/>
      <c r="HH39" s="35"/>
      <c r="HI39" s="35"/>
      <c r="HJ39" s="35"/>
      <c r="HK39" s="35"/>
      <c r="HL39" s="35"/>
      <c r="HM39" s="35"/>
      <c r="HN39" s="35"/>
      <c r="HO39" s="35"/>
      <c r="HP39" s="35"/>
      <c r="HQ39" s="35"/>
      <c r="HR39" s="35"/>
      <c r="HS39" s="35"/>
      <c r="HT39" s="35"/>
      <c r="HU39" s="35"/>
      <c r="HV39" s="35"/>
      <c r="HW39" s="35"/>
      <c r="HX39" s="35"/>
      <c r="HY39" s="35"/>
      <c r="HZ39" s="35"/>
      <c r="IA39" s="35"/>
      <c r="IB39" s="35"/>
      <c r="IC39" s="35"/>
      <c r="ID39" s="35"/>
      <c r="IE39" s="35"/>
      <c r="IF39" s="35"/>
      <c r="IG39" s="35"/>
      <c r="IH39" s="35"/>
      <c r="II39" s="35"/>
      <c r="IJ39" s="35"/>
      <c r="IK39" s="35"/>
      <c r="IL39" s="35"/>
      <c r="IM39" s="35"/>
      <c r="IN39" s="35"/>
      <c r="IO39" s="35"/>
      <c r="IP39" s="35"/>
      <c r="IQ39" s="35"/>
      <c r="IR39" s="35"/>
      <c r="IS39" s="35"/>
      <c r="IT39" s="35"/>
      <c r="IU39" s="35"/>
    </row>
    <row r="40" ht="16.5" customHeight="1" spans="1:255">
      <c r="A40" s="35"/>
      <c r="B40" s="53"/>
      <c r="C40" s="53"/>
      <c r="D40" s="54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  <c r="FE40" s="35"/>
      <c r="FF40" s="35"/>
      <c r="FG40" s="35"/>
      <c r="FH40" s="35"/>
      <c r="FI40" s="35"/>
      <c r="FJ40" s="35"/>
      <c r="FK40" s="35"/>
      <c r="FL40" s="35"/>
      <c r="FM40" s="35"/>
      <c r="FN40" s="35"/>
      <c r="FO40" s="35"/>
      <c r="FP40" s="35"/>
      <c r="FQ40" s="35"/>
      <c r="FR40" s="35"/>
      <c r="FS40" s="35"/>
      <c r="FT40" s="35"/>
      <c r="FU40" s="35"/>
      <c r="FV40" s="35"/>
      <c r="FW40" s="35"/>
      <c r="FX40" s="35"/>
      <c r="FY40" s="35"/>
      <c r="FZ40" s="35"/>
      <c r="GA40" s="35"/>
      <c r="GB40" s="35"/>
      <c r="GC40" s="35"/>
      <c r="GD40" s="35"/>
      <c r="GE40" s="35"/>
      <c r="GF40" s="35"/>
      <c r="GG40" s="35"/>
      <c r="GH40" s="35"/>
      <c r="GI40" s="35"/>
      <c r="GJ40" s="35"/>
      <c r="GK40" s="35"/>
      <c r="GL40" s="35"/>
      <c r="GM40" s="35"/>
      <c r="GN40" s="35"/>
      <c r="GO40" s="35"/>
      <c r="GP40" s="35"/>
      <c r="GQ40" s="35"/>
      <c r="GR40" s="35"/>
      <c r="GS40" s="35"/>
      <c r="GT40" s="35"/>
      <c r="GU40" s="35"/>
      <c r="GV40" s="35"/>
      <c r="GW40" s="35"/>
      <c r="GX40" s="35"/>
      <c r="GY40" s="35"/>
      <c r="GZ40" s="35"/>
      <c r="HA40" s="35"/>
      <c r="HB40" s="35"/>
      <c r="HC40" s="35"/>
      <c r="HD40" s="35"/>
      <c r="HE40" s="35"/>
      <c r="HF40" s="35"/>
      <c r="HG40" s="35"/>
      <c r="HH40" s="35"/>
      <c r="HI40" s="35"/>
      <c r="HJ40" s="35"/>
      <c r="HK40" s="35"/>
      <c r="HL40" s="35"/>
      <c r="HM40" s="35"/>
      <c r="HN40" s="35"/>
      <c r="HO40" s="35"/>
      <c r="HP40" s="35"/>
      <c r="HQ40" s="35"/>
      <c r="HR40" s="35"/>
      <c r="HS40" s="35"/>
      <c r="HT40" s="35"/>
      <c r="HU40" s="35"/>
      <c r="HV40" s="35"/>
      <c r="HW40" s="35"/>
      <c r="HX40" s="35"/>
      <c r="HY40" s="35"/>
      <c r="HZ40" s="35"/>
      <c r="IA40" s="35"/>
      <c r="IB40" s="35"/>
      <c r="IC40" s="35"/>
      <c r="ID40" s="35"/>
      <c r="IE40" s="35"/>
      <c r="IF40" s="35"/>
      <c r="IG40" s="35"/>
      <c r="IH40" s="35"/>
      <c r="II40" s="35"/>
      <c r="IJ40" s="35"/>
      <c r="IK40" s="35"/>
      <c r="IL40" s="35"/>
      <c r="IM40" s="35"/>
      <c r="IN40" s="35"/>
      <c r="IO40" s="35"/>
      <c r="IP40" s="35"/>
      <c r="IQ40" s="35"/>
      <c r="IR40" s="35"/>
      <c r="IS40" s="35"/>
      <c r="IT40" s="35"/>
      <c r="IU40" s="35"/>
    </row>
    <row r="41" ht="16.5" customHeight="1" spans="1:255">
      <c r="A41" s="35"/>
      <c r="B41" s="53"/>
      <c r="C41" s="53"/>
      <c r="D41" s="54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35"/>
      <c r="FH41" s="35"/>
      <c r="FI41" s="35"/>
      <c r="FJ41" s="35"/>
      <c r="FK41" s="35"/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5"/>
      <c r="FW41" s="35"/>
      <c r="FX41" s="35"/>
      <c r="FY41" s="35"/>
      <c r="FZ41" s="35"/>
      <c r="GA41" s="35"/>
      <c r="GB41" s="35"/>
      <c r="GC41" s="35"/>
      <c r="GD41" s="35"/>
      <c r="GE41" s="35"/>
      <c r="GF41" s="35"/>
      <c r="GG41" s="35"/>
      <c r="GH41" s="35"/>
      <c r="GI41" s="35"/>
      <c r="GJ41" s="35"/>
      <c r="GK41" s="35"/>
      <c r="GL41" s="35"/>
      <c r="GM41" s="35"/>
      <c r="GN41" s="35"/>
      <c r="GO41" s="35"/>
      <c r="GP41" s="35"/>
      <c r="GQ41" s="35"/>
      <c r="GR41" s="35"/>
      <c r="GS41" s="35"/>
      <c r="GT41" s="35"/>
      <c r="GU41" s="35"/>
      <c r="GV41" s="35"/>
      <c r="GW41" s="35"/>
      <c r="GX41" s="35"/>
      <c r="GY41" s="35"/>
      <c r="GZ41" s="35"/>
      <c r="HA41" s="35"/>
      <c r="HB41" s="35"/>
      <c r="HC41" s="35"/>
      <c r="HD41" s="35"/>
      <c r="HE41" s="35"/>
      <c r="HF41" s="35"/>
      <c r="HG41" s="35"/>
      <c r="HH41" s="35"/>
      <c r="HI41" s="35"/>
      <c r="HJ41" s="35"/>
      <c r="HK41" s="35"/>
      <c r="HL41" s="35"/>
      <c r="HM41" s="35"/>
      <c r="HN41" s="35"/>
      <c r="HO41" s="35"/>
      <c r="HP41" s="35"/>
      <c r="HQ41" s="35"/>
      <c r="HR41" s="35"/>
      <c r="HS41" s="35"/>
      <c r="HT41" s="35"/>
      <c r="HU41" s="35"/>
      <c r="HV41" s="35"/>
      <c r="HW41" s="35"/>
      <c r="HX41" s="35"/>
      <c r="HY41" s="35"/>
      <c r="HZ41" s="35"/>
      <c r="IA41" s="35"/>
      <c r="IB41" s="35"/>
      <c r="IC41" s="35"/>
      <c r="ID41" s="35"/>
      <c r="IE41" s="35"/>
      <c r="IF41" s="35"/>
      <c r="IG41" s="35"/>
      <c r="IH41" s="35"/>
      <c r="II41" s="35"/>
      <c r="IJ41" s="35"/>
      <c r="IK41" s="35"/>
      <c r="IL41" s="35"/>
      <c r="IM41" s="35"/>
      <c r="IN41" s="35"/>
      <c r="IO41" s="35"/>
      <c r="IP41" s="35"/>
      <c r="IQ41" s="35"/>
      <c r="IR41" s="35"/>
      <c r="IS41" s="35"/>
      <c r="IT41" s="35"/>
      <c r="IU41" s="35"/>
    </row>
  </sheetData>
  <mergeCells count="3">
    <mergeCell ref="A1:D1"/>
    <mergeCell ref="A2:D2"/>
    <mergeCell ref="A12:D12"/>
  </mergeCells>
  <printOptions horizontalCentered="1"/>
  <pageMargins left="0.354166666666667" right="0.379166666666667" top="0.85" bottom="0.51875" header="0.5" footer="0.235416666666667"/>
  <pageSetup paperSize="9" scale="99" firstPageNumber="13" orientation="portrait" useFirstPageNumber="1" errors="blank"/>
  <headerFooter alignWithMargins="0">
    <oddFooter>&amp;C&amp;12-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49"/>
  <sheetViews>
    <sheetView showGridLines="0" showZeros="0" workbookViewId="0">
      <selection activeCell="C7" sqref="A1:D35"/>
    </sheetView>
  </sheetViews>
  <sheetFormatPr defaultColWidth="9.14285714285714" defaultRowHeight="14.25" customHeight="1"/>
  <cols>
    <col min="1" max="1" width="43.1428571428571" style="31" customWidth="1"/>
    <col min="2" max="2" width="22.5714285714286" style="1" customWidth="1"/>
    <col min="3" max="3" width="36" style="1" customWidth="1"/>
    <col min="4" max="4" width="21.5714285714286" style="32" customWidth="1"/>
    <col min="5" max="5" width="12.1428571428571" style="31" customWidth="1"/>
    <col min="6" max="253" width="10.2857142857143" style="31" customWidth="1"/>
    <col min="254" max="16384" width="9.14285714285714" style="31"/>
  </cols>
  <sheetData>
    <row r="1" ht="37.5" customHeight="1" spans="1:253">
      <c r="A1" s="33" t="s">
        <v>75</v>
      </c>
      <c r="B1" s="19"/>
      <c r="C1" s="19"/>
      <c r="D1" s="34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  <c r="IS1" s="35"/>
    </row>
    <row r="2" ht="21.2" customHeight="1" spans="1:253">
      <c r="A2" s="36" t="s">
        <v>1</v>
      </c>
      <c r="B2" s="37"/>
      <c r="C2" s="37"/>
      <c r="D2" s="36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  <c r="II2" s="35"/>
      <c r="IJ2" s="35"/>
      <c r="IK2" s="35"/>
      <c r="IL2" s="35"/>
      <c r="IM2" s="35"/>
      <c r="IN2" s="35"/>
      <c r="IO2" s="35"/>
      <c r="IP2" s="35"/>
      <c r="IQ2" s="35"/>
      <c r="IR2" s="35"/>
      <c r="IS2" s="35"/>
    </row>
    <row r="3" ht="49.7" customHeight="1" spans="1:253">
      <c r="A3" s="38" t="s">
        <v>34</v>
      </c>
      <c r="B3" s="21" t="s">
        <v>36</v>
      </c>
      <c r="C3" s="21" t="s">
        <v>7</v>
      </c>
      <c r="D3" s="38" t="s">
        <v>76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</row>
    <row r="4" ht="21.2" customHeight="1" spans="1:253">
      <c r="A4" s="39" t="s">
        <v>38</v>
      </c>
      <c r="B4" s="7">
        <f t="shared" ref="B4:B7" si="0">B12+B16</f>
        <v>42053.51</v>
      </c>
      <c r="C4" s="7">
        <v>40500.12</v>
      </c>
      <c r="D4" s="40">
        <f>C4/B4</f>
        <v>0.963061585109067</v>
      </c>
      <c r="E4" s="35"/>
      <c r="F4" s="35"/>
      <c r="G4" s="35"/>
      <c r="H4" s="41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</row>
    <row r="5" ht="21.2" customHeight="1" spans="1:253">
      <c r="A5" s="39" t="s">
        <v>39</v>
      </c>
      <c r="B5" s="7">
        <f t="shared" si="0"/>
        <v>28465.86</v>
      </c>
      <c r="C5" s="7">
        <v>29363.67</v>
      </c>
      <c r="D5" s="40">
        <f t="shared" ref="D5:D19" si="1">C5/B5</f>
        <v>1.03153988672747</v>
      </c>
      <c r="E5" s="35"/>
      <c r="F5" s="35"/>
      <c r="G5" s="35"/>
      <c r="H5" s="41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  <c r="IS5" s="35"/>
    </row>
    <row r="6" ht="21.2" customHeight="1" spans="1:253">
      <c r="A6" s="39" t="s">
        <v>40</v>
      </c>
      <c r="B6" s="7">
        <f t="shared" si="0"/>
        <v>459.16</v>
      </c>
      <c r="C6" s="7">
        <v>536.88</v>
      </c>
      <c r="D6" s="40">
        <f t="shared" si="1"/>
        <v>1.16926561547173</v>
      </c>
      <c r="E6" s="35"/>
      <c r="F6" s="35"/>
      <c r="G6" s="35"/>
      <c r="H6" s="41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</row>
    <row r="7" ht="21.2" customHeight="1" spans="1:253">
      <c r="A7" s="39" t="s">
        <v>41</v>
      </c>
      <c r="B7" s="7">
        <f t="shared" si="0"/>
        <v>11230.55</v>
      </c>
      <c r="C7" s="7">
        <v>8291.48</v>
      </c>
      <c r="D7" s="40">
        <f t="shared" si="1"/>
        <v>0.738296877713024</v>
      </c>
      <c r="E7" s="35"/>
      <c r="F7" s="35"/>
      <c r="G7" s="35"/>
      <c r="H7" s="41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</row>
    <row r="8" ht="21.2" customHeight="1" spans="1:253">
      <c r="A8" s="42" t="s">
        <v>8</v>
      </c>
      <c r="B8" s="10"/>
      <c r="C8" s="43"/>
      <c r="D8" s="44"/>
      <c r="E8" s="35"/>
      <c r="F8" s="35"/>
      <c r="G8" s="35"/>
      <c r="H8" s="41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</row>
    <row r="9" ht="21.2" customHeight="1" spans="1:253">
      <c r="A9" s="42" t="s">
        <v>39</v>
      </c>
      <c r="B9" s="10"/>
      <c r="C9" s="43"/>
      <c r="D9" s="44"/>
      <c r="E9" s="35"/>
      <c r="F9" s="35"/>
      <c r="G9" s="35"/>
      <c r="H9" s="41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  <c r="IS9" s="35"/>
    </row>
    <row r="10" ht="21.2" customHeight="1" spans="1:253">
      <c r="A10" s="42" t="s">
        <v>40</v>
      </c>
      <c r="B10" s="10"/>
      <c r="C10" s="43"/>
      <c r="D10" s="44"/>
      <c r="E10" s="35"/>
      <c r="F10" s="35"/>
      <c r="G10" s="35"/>
      <c r="H10" s="41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  <c r="IP10" s="35"/>
      <c r="IQ10" s="35"/>
      <c r="IR10" s="35"/>
      <c r="IS10" s="35"/>
    </row>
    <row r="11" ht="21.2" customHeight="1" spans="1:252">
      <c r="A11" s="42" t="s">
        <v>41</v>
      </c>
      <c r="B11" s="10"/>
      <c r="C11" s="43"/>
      <c r="D11" s="44"/>
      <c r="E11" s="35"/>
      <c r="F11" s="35"/>
      <c r="G11" s="41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  <c r="IQ11" s="35"/>
      <c r="IR11" s="35"/>
    </row>
    <row r="12" ht="21.2" customHeight="1" spans="1:252">
      <c r="A12" s="42" t="s">
        <v>42</v>
      </c>
      <c r="B12" s="13">
        <v>30009.2</v>
      </c>
      <c r="C12" s="45">
        <v>27954.78</v>
      </c>
      <c r="D12" s="40">
        <f t="shared" si="1"/>
        <v>0.931540327632859</v>
      </c>
      <c r="E12" s="35"/>
      <c r="F12" s="35"/>
      <c r="G12" s="41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35"/>
      <c r="IN12" s="35"/>
      <c r="IO12" s="35"/>
      <c r="IP12" s="35"/>
      <c r="IQ12" s="35"/>
      <c r="IR12" s="35"/>
    </row>
    <row r="13" ht="21.2" customHeight="1" spans="1:252">
      <c r="A13" s="42" t="s">
        <v>39</v>
      </c>
      <c r="B13" s="13">
        <v>24975.63</v>
      </c>
      <c r="C13" s="45">
        <v>25835.78</v>
      </c>
      <c r="D13" s="40">
        <f t="shared" si="1"/>
        <v>1.03443957169449</v>
      </c>
      <c r="E13" s="35"/>
      <c r="F13" s="35"/>
      <c r="G13" s="41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35"/>
      <c r="HI13" s="35"/>
      <c r="HJ13" s="35"/>
      <c r="HK13" s="35"/>
      <c r="HL13" s="35"/>
      <c r="HM13" s="35"/>
      <c r="HN13" s="35"/>
      <c r="HO13" s="35"/>
      <c r="HP13" s="35"/>
      <c r="HQ13" s="35"/>
      <c r="HR13" s="35"/>
      <c r="HS13" s="35"/>
      <c r="HT13" s="35"/>
      <c r="HU13" s="35"/>
      <c r="HV13" s="35"/>
      <c r="HW13" s="35"/>
      <c r="HX13" s="35"/>
      <c r="HY13" s="35"/>
      <c r="HZ13" s="35"/>
      <c r="IA13" s="35"/>
      <c r="IB13" s="35"/>
      <c r="IC13" s="35"/>
      <c r="ID13" s="35"/>
      <c r="IE13" s="35"/>
      <c r="IF13" s="35"/>
      <c r="IG13" s="35"/>
      <c r="IH13" s="35"/>
      <c r="II13" s="35"/>
      <c r="IJ13" s="35"/>
      <c r="IK13" s="35"/>
      <c r="IL13" s="35"/>
      <c r="IM13" s="35"/>
      <c r="IN13" s="35"/>
      <c r="IO13" s="35"/>
      <c r="IP13" s="35"/>
      <c r="IQ13" s="35"/>
      <c r="IR13" s="35"/>
    </row>
    <row r="14" ht="21.2" customHeight="1" spans="1:252">
      <c r="A14" s="42" t="s">
        <v>40</v>
      </c>
      <c r="B14" s="13">
        <v>120.75</v>
      </c>
      <c r="C14" s="45">
        <v>125</v>
      </c>
      <c r="D14" s="40">
        <f t="shared" si="1"/>
        <v>1.0351966873706</v>
      </c>
      <c r="E14" s="35"/>
      <c r="F14" s="35"/>
      <c r="G14" s="41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5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5"/>
      <c r="HC14" s="35"/>
      <c r="HD14" s="35"/>
      <c r="HE14" s="35"/>
      <c r="HF14" s="35"/>
      <c r="HG14" s="35"/>
      <c r="HH14" s="35"/>
      <c r="HI14" s="35"/>
      <c r="HJ14" s="35"/>
      <c r="HK14" s="35"/>
      <c r="HL14" s="35"/>
      <c r="HM14" s="35"/>
      <c r="HN14" s="35"/>
      <c r="HO14" s="35"/>
      <c r="HP14" s="35"/>
      <c r="HQ14" s="35"/>
      <c r="HR14" s="35"/>
      <c r="HS14" s="35"/>
      <c r="HT14" s="35"/>
      <c r="HU14" s="35"/>
      <c r="HV14" s="35"/>
      <c r="HW14" s="35"/>
      <c r="HX14" s="35"/>
      <c r="HY14" s="35"/>
      <c r="HZ14" s="35"/>
      <c r="IA14" s="35"/>
      <c r="IB14" s="35"/>
      <c r="IC14" s="35"/>
      <c r="ID14" s="35"/>
      <c r="IE14" s="35"/>
      <c r="IF14" s="35"/>
      <c r="IG14" s="35"/>
      <c r="IH14" s="35"/>
      <c r="II14" s="35"/>
      <c r="IJ14" s="35"/>
      <c r="IK14" s="35"/>
      <c r="IL14" s="35"/>
      <c r="IM14" s="35"/>
      <c r="IN14" s="35"/>
      <c r="IO14" s="35"/>
      <c r="IP14" s="35"/>
      <c r="IQ14" s="35"/>
      <c r="IR14" s="35"/>
    </row>
    <row r="15" ht="21.2" customHeight="1" spans="1:252">
      <c r="A15" s="42" t="s">
        <v>41</v>
      </c>
      <c r="B15" s="13">
        <v>4585</v>
      </c>
      <c r="C15" s="45">
        <v>1662</v>
      </c>
      <c r="D15" s="40">
        <f t="shared" si="1"/>
        <v>0.362486368593239</v>
      </c>
      <c r="E15" s="35"/>
      <c r="F15" s="35"/>
      <c r="G15" s="41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  <c r="II15" s="35"/>
      <c r="IJ15" s="35"/>
      <c r="IK15" s="35"/>
      <c r="IL15" s="35"/>
      <c r="IM15" s="35"/>
      <c r="IN15" s="35"/>
      <c r="IO15" s="35"/>
      <c r="IP15" s="35"/>
      <c r="IQ15" s="35"/>
      <c r="IR15" s="35"/>
    </row>
    <row r="16" ht="21.2" customHeight="1" spans="1:252">
      <c r="A16" s="42" t="s">
        <v>43</v>
      </c>
      <c r="B16" s="13">
        <v>12044.31</v>
      </c>
      <c r="C16" s="13">
        <v>12545.34</v>
      </c>
      <c r="D16" s="40">
        <f t="shared" si="1"/>
        <v>1.04159889607624</v>
      </c>
      <c r="E16" s="35"/>
      <c r="F16" s="35"/>
      <c r="G16" s="41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35"/>
      <c r="HI16" s="35"/>
      <c r="HJ16" s="35"/>
      <c r="HK16" s="35"/>
      <c r="HL16" s="35"/>
      <c r="HM16" s="35"/>
      <c r="HN16" s="35"/>
      <c r="HO16" s="35"/>
      <c r="HP16" s="35"/>
      <c r="HQ16" s="35"/>
      <c r="HR16" s="35"/>
      <c r="HS16" s="35"/>
      <c r="HT16" s="35"/>
      <c r="HU16" s="35"/>
      <c r="HV16" s="35"/>
      <c r="HW16" s="35"/>
      <c r="HX16" s="35"/>
      <c r="HY16" s="35"/>
      <c r="HZ16" s="35"/>
      <c r="IA16" s="35"/>
      <c r="IB16" s="35"/>
      <c r="IC16" s="35"/>
      <c r="ID16" s="35"/>
      <c r="IE16" s="35"/>
      <c r="IF16" s="35"/>
      <c r="IG16" s="35"/>
      <c r="IH16" s="35"/>
      <c r="II16" s="35"/>
      <c r="IJ16" s="35"/>
      <c r="IK16" s="35"/>
      <c r="IL16" s="35"/>
      <c r="IM16" s="35"/>
      <c r="IN16" s="35"/>
      <c r="IO16" s="35"/>
      <c r="IP16" s="35"/>
      <c r="IQ16" s="35"/>
      <c r="IR16" s="35"/>
    </row>
    <row r="17" ht="21.2" customHeight="1" spans="1:252">
      <c r="A17" s="42" t="s">
        <v>39</v>
      </c>
      <c r="B17" s="13">
        <v>3490.23</v>
      </c>
      <c r="C17" s="13">
        <v>3527.89</v>
      </c>
      <c r="D17" s="40">
        <f t="shared" si="1"/>
        <v>1.01079011984884</v>
      </c>
      <c r="E17" s="35"/>
      <c r="F17" s="35"/>
      <c r="G17" s="41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  <c r="IL17" s="35"/>
      <c r="IM17" s="35"/>
      <c r="IN17" s="35"/>
      <c r="IO17" s="35"/>
      <c r="IP17" s="35"/>
      <c r="IQ17" s="35"/>
      <c r="IR17" s="35"/>
    </row>
    <row r="18" ht="21.2" customHeight="1" spans="1:252">
      <c r="A18" s="42" t="s">
        <v>40</v>
      </c>
      <c r="B18" s="13">
        <v>338.41</v>
      </c>
      <c r="C18" s="13">
        <v>411.88</v>
      </c>
      <c r="D18" s="40">
        <f t="shared" si="1"/>
        <v>1.21710351348955</v>
      </c>
      <c r="E18" s="35"/>
      <c r="F18" s="35"/>
      <c r="G18" s="41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  <c r="IJ18" s="35"/>
      <c r="IK18" s="35"/>
      <c r="IL18" s="35"/>
      <c r="IM18" s="35"/>
      <c r="IN18" s="35"/>
      <c r="IO18" s="35"/>
      <c r="IP18" s="35"/>
      <c r="IQ18" s="35"/>
      <c r="IR18" s="35"/>
    </row>
    <row r="19" ht="21.2" customHeight="1" spans="1:252">
      <c r="A19" s="42" t="s">
        <v>41</v>
      </c>
      <c r="B19" s="13">
        <v>6645.55</v>
      </c>
      <c r="C19" s="13">
        <v>6629.48</v>
      </c>
      <c r="D19" s="40">
        <f t="shared" si="1"/>
        <v>0.997581840479719</v>
      </c>
      <c r="E19" s="35"/>
      <c r="F19" s="35"/>
      <c r="G19" s="41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35"/>
      <c r="II19" s="35"/>
      <c r="IJ19" s="35"/>
      <c r="IK19" s="35"/>
      <c r="IL19" s="35"/>
      <c r="IM19" s="35"/>
      <c r="IN19" s="35"/>
      <c r="IO19" s="35"/>
      <c r="IP19" s="35"/>
      <c r="IQ19" s="35"/>
      <c r="IR19" s="35"/>
    </row>
    <row r="20" ht="21.2" customHeight="1" spans="1:252">
      <c r="A20" s="42" t="s">
        <v>44</v>
      </c>
      <c r="B20" s="10">
        <v>0</v>
      </c>
      <c r="C20" s="10">
        <v>0</v>
      </c>
      <c r="D20" s="44">
        <v>0</v>
      </c>
      <c r="E20" s="35"/>
      <c r="F20" s="35"/>
      <c r="G20" s="41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</row>
    <row r="21" ht="21.2" customHeight="1" spans="1:252">
      <c r="A21" s="42" t="s">
        <v>39</v>
      </c>
      <c r="B21" s="10">
        <v>0</v>
      </c>
      <c r="C21" s="10">
        <v>0</v>
      </c>
      <c r="D21" s="44">
        <v>0</v>
      </c>
      <c r="E21" s="35"/>
      <c r="F21" s="35"/>
      <c r="G21" s="41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</row>
    <row r="22" ht="21.2" customHeight="1" spans="1:253">
      <c r="A22" s="42" t="s">
        <v>40</v>
      </c>
      <c r="B22" s="10">
        <v>0</v>
      </c>
      <c r="C22" s="10">
        <v>0</v>
      </c>
      <c r="D22" s="44">
        <v>0</v>
      </c>
      <c r="E22" s="35"/>
      <c r="F22" s="35"/>
      <c r="G22" s="35"/>
      <c r="H22" s="41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  <c r="II22" s="35"/>
      <c r="IJ22" s="35"/>
      <c r="IK22" s="35"/>
      <c r="IL22" s="35"/>
      <c r="IM22" s="35"/>
      <c r="IN22" s="35"/>
      <c r="IO22" s="35"/>
      <c r="IP22" s="35"/>
      <c r="IQ22" s="35"/>
      <c r="IR22" s="35"/>
      <c r="IS22" s="35"/>
    </row>
    <row r="23" ht="21.2" customHeight="1" spans="1:253">
      <c r="A23" s="42" t="s">
        <v>41</v>
      </c>
      <c r="B23" s="10">
        <v>0</v>
      </c>
      <c r="C23" s="10">
        <v>0</v>
      </c>
      <c r="D23" s="44">
        <v>0</v>
      </c>
      <c r="E23" s="35"/>
      <c r="F23" s="35"/>
      <c r="G23" s="35"/>
      <c r="H23" s="41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</row>
    <row r="24" ht="21.2" customHeight="1" spans="1:253">
      <c r="A24" s="42" t="s">
        <v>45</v>
      </c>
      <c r="B24" s="10">
        <v>0</v>
      </c>
      <c r="C24" s="10">
        <v>0</v>
      </c>
      <c r="D24" s="44">
        <v>0</v>
      </c>
      <c r="E24" s="35"/>
      <c r="F24" s="35"/>
      <c r="G24" s="35"/>
      <c r="H24" s="41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</row>
    <row r="25" ht="21.2" customHeight="1" spans="1:253">
      <c r="A25" s="42" t="s">
        <v>39</v>
      </c>
      <c r="B25" s="10">
        <v>0</v>
      </c>
      <c r="C25" s="10">
        <v>0</v>
      </c>
      <c r="D25" s="44">
        <v>0</v>
      </c>
      <c r="E25" s="35"/>
      <c r="F25" s="35"/>
      <c r="G25" s="35"/>
      <c r="H25" s="41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</row>
    <row r="26" ht="21.2" customHeight="1" spans="1:253">
      <c r="A26" s="42" t="s">
        <v>40</v>
      </c>
      <c r="B26" s="10">
        <v>0</v>
      </c>
      <c r="C26" s="10">
        <v>0</v>
      </c>
      <c r="D26" s="44">
        <v>0</v>
      </c>
      <c r="E26" s="35"/>
      <c r="F26" s="35"/>
      <c r="G26" s="35"/>
      <c r="H26" s="41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</row>
    <row r="27" ht="21.2" customHeight="1" spans="1:253">
      <c r="A27" s="42" t="s">
        <v>41</v>
      </c>
      <c r="B27" s="10">
        <v>0</v>
      </c>
      <c r="C27" s="10">
        <v>0</v>
      </c>
      <c r="D27" s="44">
        <v>0</v>
      </c>
      <c r="E27" s="35"/>
      <c r="F27" s="35"/>
      <c r="G27" s="35"/>
      <c r="H27" s="41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</row>
    <row r="28" ht="21.2" customHeight="1" spans="1:253">
      <c r="A28" s="42" t="s">
        <v>46</v>
      </c>
      <c r="B28" s="10"/>
      <c r="C28" s="43"/>
      <c r="D28" s="44">
        <v>0</v>
      </c>
      <c r="E28" s="35"/>
      <c r="F28" s="35"/>
      <c r="G28" s="35"/>
      <c r="H28" s="41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</row>
    <row r="29" ht="21.2" customHeight="1" spans="1:253">
      <c r="A29" s="42" t="s">
        <v>39</v>
      </c>
      <c r="B29" s="10"/>
      <c r="C29" s="43"/>
      <c r="D29" s="44">
        <v>0</v>
      </c>
      <c r="E29" s="35"/>
      <c r="F29" s="35"/>
      <c r="G29" s="35"/>
      <c r="H29" s="41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  <c r="IJ29" s="35"/>
      <c r="IK29" s="35"/>
      <c r="IL29" s="35"/>
      <c r="IM29" s="35"/>
      <c r="IN29" s="35"/>
      <c r="IO29" s="35"/>
      <c r="IP29" s="35"/>
      <c r="IQ29" s="35"/>
      <c r="IR29" s="35"/>
      <c r="IS29" s="35"/>
    </row>
    <row r="30" ht="21.2" customHeight="1" spans="1:253">
      <c r="A30" s="42" t="s">
        <v>40</v>
      </c>
      <c r="B30" s="10"/>
      <c r="C30" s="43"/>
      <c r="D30" s="44">
        <v>0</v>
      </c>
      <c r="E30" s="35"/>
      <c r="F30" s="35"/>
      <c r="G30" s="35"/>
      <c r="H30" s="41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/>
      <c r="HA30" s="35"/>
      <c r="HB30" s="35"/>
      <c r="HC30" s="35"/>
      <c r="HD30" s="35"/>
      <c r="HE30" s="35"/>
      <c r="HF30" s="35"/>
      <c r="HG30" s="35"/>
      <c r="HH30" s="35"/>
      <c r="HI30" s="35"/>
      <c r="HJ30" s="35"/>
      <c r="HK30" s="35"/>
      <c r="HL30" s="35"/>
      <c r="HM30" s="35"/>
      <c r="HN30" s="35"/>
      <c r="HO30" s="35"/>
      <c r="HP30" s="35"/>
      <c r="HQ30" s="35"/>
      <c r="HR30" s="35"/>
      <c r="HS30" s="35"/>
      <c r="HT30" s="35"/>
      <c r="HU30" s="35"/>
      <c r="HV30" s="35"/>
      <c r="HW30" s="35"/>
      <c r="HX30" s="35"/>
      <c r="HY30" s="35"/>
      <c r="HZ30" s="35"/>
      <c r="IA30" s="35"/>
      <c r="IB30" s="35"/>
      <c r="IC30" s="35"/>
      <c r="ID30" s="35"/>
      <c r="IE30" s="35"/>
      <c r="IF30" s="35"/>
      <c r="IG30" s="35"/>
      <c r="IH30" s="35"/>
      <c r="II30" s="35"/>
      <c r="IJ30" s="35"/>
      <c r="IK30" s="35"/>
      <c r="IL30" s="35"/>
      <c r="IM30" s="35"/>
      <c r="IN30" s="35"/>
      <c r="IO30" s="35"/>
      <c r="IP30" s="35"/>
      <c r="IQ30" s="35"/>
      <c r="IR30" s="35"/>
      <c r="IS30" s="35"/>
    </row>
    <row r="31" ht="21.2" customHeight="1" spans="1:253">
      <c r="A31" s="42" t="s">
        <v>41</v>
      </c>
      <c r="B31" s="10"/>
      <c r="C31" s="43"/>
      <c r="D31" s="44">
        <v>0</v>
      </c>
      <c r="E31" s="35"/>
      <c r="F31" s="35"/>
      <c r="G31" s="35"/>
      <c r="H31" s="41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  <c r="HI31" s="35"/>
      <c r="HJ31" s="35"/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35"/>
      <c r="HW31" s="35"/>
      <c r="HX31" s="35"/>
      <c r="HY31" s="35"/>
      <c r="HZ31" s="35"/>
      <c r="IA31" s="35"/>
      <c r="IB31" s="35"/>
      <c r="IC31" s="35"/>
      <c r="ID31" s="35"/>
      <c r="IE31" s="35"/>
      <c r="IF31" s="35"/>
      <c r="IG31" s="35"/>
      <c r="IH31" s="35"/>
      <c r="II31" s="35"/>
      <c r="IJ31" s="35"/>
      <c r="IK31" s="35"/>
      <c r="IL31" s="35"/>
      <c r="IM31" s="35"/>
      <c r="IN31" s="35"/>
      <c r="IO31" s="35"/>
      <c r="IP31" s="35"/>
      <c r="IQ31" s="35"/>
      <c r="IR31" s="35"/>
      <c r="IS31" s="35"/>
    </row>
    <row r="32" ht="21.2" customHeight="1" spans="1:253">
      <c r="A32" s="42" t="s">
        <v>47</v>
      </c>
      <c r="B32" s="10"/>
      <c r="C32" s="43"/>
      <c r="D32" s="44">
        <v>0</v>
      </c>
      <c r="E32" s="35"/>
      <c r="F32" s="35"/>
      <c r="G32" s="35"/>
      <c r="H32" s="41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  <c r="HG32" s="35"/>
      <c r="HH32" s="35"/>
      <c r="HI32" s="35"/>
      <c r="HJ32" s="35"/>
      <c r="HK32" s="35"/>
      <c r="HL32" s="35"/>
      <c r="HM32" s="35"/>
      <c r="HN32" s="35"/>
      <c r="HO32" s="35"/>
      <c r="HP32" s="35"/>
      <c r="HQ32" s="35"/>
      <c r="HR32" s="35"/>
      <c r="HS32" s="35"/>
      <c r="HT32" s="35"/>
      <c r="HU32" s="35"/>
      <c r="HV32" s="35"/>
      <c r="HW32" s="35"/>
      <c r="HX32" s="35"/>
      <c r="HY32" s="35"/>
      <c r="HZ32" s="35"/>
      <c r="IA32" s="35"/>
      <c r="IB32" s="35"/>
      <c r="IC32" s="35"/>
      <c r="ID32" s="35"/>
      <c r="IE32" s="35"/>
      <c r="IF32" s="35"/>
      <c r="IG32" s="35"/>
      <c r="IH32" s="35"/>
      <c r="II32" s="35"/>
      <c r="IJ32" s="35"/>
      <c r="IK32" s="35"/>
      <c r="IL32" s="35"/>
      <c r="IM32" s="35"/>
      <c r="IN32" s="35"/>
      <c r="IO32" s="35"/>
      <c r="IP32" s="35"/>
      <c r="IQ32" s="35"/>
      <c r="IR32" s="35"/>
      <c r="IS32" s="35"/>
    </row>
    <row r="33" ht="21.2" customHeight="1" spans="1:253">
      <c r="A33" s="42" t="s">
        <v>39</v>
      </c>
      <c r="B33" s="10"/>
      <c r="C33" s="43"/>
      <c r="D33" s="44">
        <v>0</v>
      </c>
      <c r="E33" s="35"/>
      <c r="F33" s="35"/>
      <c r="G33" s="35"/>
      <c r="H33" s="41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5"/>
      <c r="GM33" s="35"/>
      <c r="GN33" s="35"/>
      <c r="GO33" s="35"/>
      <c r="GP33" s="35"/>
      <c r="GQ33" s="35"/>
      <c r="GR33" s="35"/>
      <c r="GS33" s="35"/>
      <c r="GT33" s="35"/>
      <c r="GU33" s="35"/>
      <c r="GV33" s="35"/>
      <c r="GW33" s="35"/>
      <c r="GX33" s="35"/>
      <c r="GY33" s="35"/>
      <c r="GZ33" s="35"/>
      <c r="HA33" s="35"/>
      <c r="HB33" s="35"/>
      <c r="HC33" s="35"/>
      <c r="HD33" s="35"/>
      <c r="HE33" s="35"/>
      <c r="HF33" s="35"/>
      <c r="HG33" s="35"/>
      <c r="HH33" s="35"/>
      <c r="HI33" s="35"/>
      <c r="HJ33" s="35"/>
      <c r="HK33" s="35"/>
      <c r="HL33" s="35"/>
      <c r="HM33" s="35"/>
      <c r="HN33" s="35"/>
      <c r="HO33" s="35"/>
      <c r="HP33" s="35"/>
      <c r="HQ33" s="35"/>
      <c r="HR33" s="35"/>
      <c r="HS33" s="35"/>
      <c r="HT33" s="35"/>
      <c r="HU33" s="35"/>
      <c r="HV33" s="35"/>
      <c r="HW33" s="35"/>
      <c r="HX33" s="35"/>
      <c r="HY33" s="35"/>
      <c r="HZ33" s="35"/>
      <c r="IA33" s="35"/>
      <c r="IB33" s="35"/>
      <c r="IC33" s="35"/>
      <c r="ID33" s="35"/>
      <c r="IE33" s="35"/>
      <c r="IF33" s="35"/>
      <c r="IG33" s="35"/>
      <c r="IH33" s="35"/>
      <c r="II33" s="35"/>
      <c r="IJ33" s="35"/>
      <c r="IK33" s="35"/>
      <c r="IL33" s="35"/>
      <c r="IM33" s="35"/>
      <c r="IN33" s="35"/>
      <c r="IO33" s="35"/>
      <c r="IP33" s="35"/>
      <c r="IQ33" s="35"/>
      <c r="IR33" s="35"/>
      <c r="IS33" s="35"/>
    </row>
    <row r="34" ht="21.2" customHeight="1" spans="1:253">
      <c r="A34" s="42" t="s">
        <v>40</v>
      </c>
      <c r="B34" s="10"/>
      <c r="C34" s="43"/>
      <c r="D34" s="44">
        <v>0</v>
      </c>
      <c r="E34" s="35"/>
      <c r="F34" s="35"/>
      <c r="G34" s="35"/>
      <c r="H34" s="41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  <c r="IS34" s="35"/>
    </row>
    <row r="35" ht="21.2" customHeight="1" spans="1:253">
      <c r="A35" s="42" t="s">
        <v>41</v>
      </c>
      <c r="B35" s="10"/>
      <c r="C35" s="43"/>
      <c r="D35" s="44">
        <v>0</v>
      </c>
      <c r="E35" s="35"/>
      <c r="F35" s="35"/>
      <c r="G35" s="35"/>
      <c r="H35" s="41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35"/>
      <c r="FQ35" s="35"/>
      <c r="FR35" s="35"/>
      <c r="FS35" s="35"/>
      <c r="FT35" s="35"/>
      <c r="FU35" s="35"/>
      <c r="FV35" s="35"/>
      <c r="FW35" s="35"/>
      <c r="FX35" s="35"/>
      <c r="FY35" s="35"/>
      <c r="FZ35" s="35"/>
      <c r="GA35" s="35"/>
      <c r="GB35" s="35"/>
      <c r="GC35" s="35"/>
      <c r="GD35" s="35"/>
      <c r="GE35" s="35"/>
      <c r="GF35" s="35"/>
      <c r="GG35" s="35"/>
      <c r="GH35" s="35"/>
      <c r="GI35" s="35"/>
      <c r="GJ35" s="35"/>
      <c r="GK35" s="35"/>
      <c r="GL35" s="35"/>
      <c r="GM35" s="35"/>
      <c r="GN35" s="35"/>
      <c r="GO35" s="35"/>
      <c r="GP35" s="35"/>
      <c r="GQ35" s="35"/>
      <c r="GR35" s="35"/>
      <c r="GS35" s="35"/>
      <c r="GT35" s="35"/>
      <c r="GU35" s="35"/>
      <c r="GV35" s="35"/>
      <c r="GW35" s="35"/>
      <c r="GX35" s="35"/>
      <c r="GY35" s="35"/>
      <c r="GZ35" s="35"/>
      <c r="HA35" s="35"/>
      <c r="HB35" s="35"/>
      <c r="HC35" s="35"/>
      <c r="HD35" s="35"/>
      <c r="HE35" s="35"/>
      <c r="HF35" s="35"/>
      <c r="HG35" s="35"/>
      <c r="HH35" s="35"/>
      <c r="HI35" s="35"/>
      <c r="HJ35" s="35"/>
      <c r="HK35" s="35"/>
      <c r="HL35" s="35"/>
      <c r="HM35" s="35"/>
      <c r="HN35" s="35"/>
      <c r="HO35" s="35"/>
      <c r="HP35" s="35"/>
      <c r="HQ35" s="35"/>
      <c r="HR35" s="35"/>
      <c r="HS35" s="35"/>
      <c r="HT35" s="35"/>
      <c r="HU35" s="35"/>
      <c r="HV35" s="35"/>
      <c r="HW35" s="35"/>
      <c r="HX35" s="35"/>
      <c r="HY35" s="35"/>
      <c r="HZ35" s="35"/>
      <c r="IA35" s="35"/>
      <c r="IB35" s="35"/>
      <c r="IC35" s="35"/>
      <c r="ID35" s="35"/>
      <c r="IE35" s="35"/>
      <c r="IF35" s="35"/>
      <c r="IG35" s="35"/>
      <c r="IH35" s="35"/>
      <c r="II35" s="35"/>
      <c r="IJ35" s="35"/>
      <c r="IK35" s="35"/>
      <c r="IL35" s="35"/>
      <c r="IM35" s="35"/>
      <c r="IN35" s="35"/>
      <c r="IO35" s="35"/>
      <c r="IP35" s="35"/>
      <c r="IQ35" s="35"/>
      <c r="IR35" s="35"/>
      <c r="IS35" s="35"/>
    </row>
    <row r="36" ht="16.5" customHeight="1" spans="1:253">
      <c r="A36" s="35"/>
      <c r="B36" s="17"/>
      <c r="C36" s="17"/>
      <c r="D36" s="46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  <c r="GA36" s="35"/>
      <c r="GB36" s="35"/>
      <c r="GC36" s="35"/>
      <c r="GD36" s="35"/>
      <c r="GE36" s="35"/>
      <c r="GF36" s="35"/>
      <c r="GG36" s="35"/>
      <c r="GH36" s="35"/>
      <c r="GI36" s="35"/>
      <c r="GJ36" s="35"/>
      <c r="GK36" s="35"/>
      <c r="GL36" s="35"/>
      <c r="GM36" s="35"/>
      <c r="GN36" s="35"/>
      <c r="GO36" s="35"/>
      <c r="GP36" s="35"/>
      <c r="GQ36" s="35"/>
      <c r="GR36" s="35"/>
      <c r="GS36" s="35"/>
      <c r="GT36" s="35"/>
      <c r="GU36" s="35"/>
      <c r="GV36" s="35"/>
      <c r="GW36" s="35"/>
      <c r="GX36" s="35"/>
      <c r="GY36" s="35"/>
      <c r="GZ36" s="35"/>
      <c r="HA36" s="35"/>
      <c r="HB36" s="35"/>
      <c r="HC36" s="35"/>
      <c r="HD36" s="35"/>
      <c r="HE36" s="35"/>
      <c r="HF36" s="35"/>
      <c r="HG36" s="35"/>
      <c r="HH36" s="35"/>
      <c r="HI36" s="35"/>
      <c r="HJ36" s="35"/>
      <c r="HK36" s="35"/>
      <c r="HL36" s="35"/>
      <c r="HM36" s="35"/>
      <c r="HN36" s="35"/>
      <c r="HO36" s="35"/>
      <c r="HP36" s="35"/>
      <c r="HQ36" s="35"/>
      <c r="HR36" s="35"/>
      <c r="HS36" s="35"/>
      <c r="HT36" s="35"/>
      <c r="HU36" s="35"/>
      <c r="HV36" s="35"/>
      <c r="HW36" s="35"/>
      <c r="HX36" s="35"/>
      <c r="HY36" s="35"/>
      <c r="HZ36" s="35"/>
      <c r="IA36" s="35"/>
      <c r="IB36" s="35"/>
      <c r="IC36" s="35"/>
      <c r="ID36" s="35"/>
      <c r="IE36" s="35"/>
      <c r="IF36" s="35"/>
      <c r="IG36" s="35"/>
      <c r="IH36" s="35"/>
      <c r="II36" s="35"/>
      <c r="IJ36" s="35"/>
      <c r="IK36" s="35"/>
      <c r="IL36" s="35"/>
      <c r="IM36" s="35"/>
      <c r="IN36" s="35"/>
      <c r="IO36" s="35"/>
      <c r="IP36" s="35"/>
      <c r="IQ36" s="35"/>
      <c r="IR36" s="35"/>
      <c r="IS36" s="35"/>
    </row>
    <row r="37" ht="16.5" customHeight="1" spans="1:253">
      <c r="A37" s="35"/>
      <c r="B37" s="17"/>
      <c r="C37" s="17"/>
      <c r="D37" s="46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5"/>
      <c r="FP37" s="35"/>
      <c r="FQ37" s="35"/>
      <c r="FR37" s="35"/>
      <c r="FS37" s="35"/>
      <c r="FT37" s="35"/>
      <c r="FU37" s="35"/>
      <c r="FV37" s="35"/>
      <c r="FW37" s="35"/>
      <c r="FX37" s="35"/>
      <c r="FY37" s="35"/>
      <c r="FZ37" s="35"/>
      <c r="GA37" s="35"/>
      <c r="GB37" s="35"/>
      <c r="GC37" s="35"/>
      <c r="GD37" s="35"/>
      <c r="GE37" s="35"/>
      <c r="GF37" s="35"/>
      <c r="GG37" s="35"/>
      <c r="GH37" s="35"/>
      <c r="GI37" s="35"/>
      <c r="GJ37" s="35"/>
      <c r="GK37" s="35"/>
      <c r="GL37" s="35"/>
      <c r="GM37" s="35"/>
      <c r="GN37" s="35"/>
      <c r="GO37" s="35"/>
      <c r="GP37" s="35"/>
      <c r="GQ37" s="35"/>
      <c r="GR37" s="35"/>
      <c r="GS37" s="35"/>
      <c r="GT37" s="35"/>
      <c r="GU37" s="35"/>
      <c r="GV37" s="35"/>
      <c r="GW37" s="35"/>
      <c r="GX37" s="35"/>
      <c r="GY37" s="35"/>
      <c r="GZ37" s="35"/>
      <c r="HA37" s="35"/>
      <c r="HB37" s="35"/>
      <c r="HC37" s="35"/>
      <c r="HD37" s="35"/>
      <c r="HE37" s="35"/>
      <c r="HF37" s="35"/>
      <c r="HG37" s="35"/>
      <c r="HH37" s="35"/>
      <c r="HI37" s="35"/>
      <c r="HJ37" s="35"/>
      <c r="HK37" s="35"/>
      <c r="HL37" s="35"/>
      <c r="HM37" s="35"/>
      <c r="HN37" s="35"/>
      <c r="HO37" s="35"/>
      <c r="HP37" s="35"/>
      <c r="HQ37" s="35"/>
      <c r="HR37" s="35"/>
      <c r="HS37" s="35"/>
      <c r="HT37" s="35"/>
      <c r="HU37" s="35"/>
      <c r="HV37" s="35"/>
      <c r="HW37" s="35"/>
      <c r="HX37" s="35"/>
      <c r="HY37" s="35"/>
      <c r="HZ37" s="35"/>
      <c r="IA37" s="35"/>
      <c r="IB37" s="35"/>
      <c r="IC37" s="35"/>
      <c r="ID37" s="35"/>
      <c r="IE37" s="35"/>
      <c r="IF37" s="35"/>
      <c r="IG37" s="35"/>
      <c r="IH37" s="35"/>
      <c r="II37" s="35"/>
      <c r="IJ37" s="35"/>
      <c r="IK37" s="35"/>
      <c r="IL37" s="35"/>
      <c r="IM37" s="35"/>
      <c r="IN37" s="35"/>
      <c r="IO37" s="35"/>
      <c r="IP37" s="35"/>
      <c r="IQ37" s="35"/>
      <c r="IR37" s="35"/>
      <c r="IS37" s="35"/>
    </row>
    <row r="38" ht="16.5" customHeight="1" spans="1:253">
      <c r="A38" s="35"/>
      <c r="B38" s="17"/>
      <c r="C38" s="17"/>
      <c r="D38" s="46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  <c r="FD38" s="35"/>
      <c r="FE38" s="35"/>
      <c r="FF38" s="35"/>
      <c r="FG38" s="35"/>
      <c r="FH38" s="35"/>
      <c r="FI38" s="35"/>
      <c r="FJ38" s="35"/>
      <c r="FK38" s="35"/>
      <c r="FL38" s="35"/>
      <c r="FM38" s="35"/>
      <c r="FN38" s="35"/>
      <c r="FO38" s="35"/>
      <c r="FP38" s="35"/>
      <c r="FQ38" s="35"/>
      <c r="FR38" s="35"/>
      <c r="FS38" s="35"/>
      <c r="FT38" s="35"/>
      <c r="FU38" s="35"/>
      <c r="FV38" s="35"/>
      <c r="FW38" s="35"/>
      <c r="FX38" s="35"/>
      <c r="FY38" s="35"/>
      <c r="FZ38" s="35"/>
      <c r="GA38" s="35"/>
      <c r="GB38" s="35"/>
      <c r="GC38" s="35"/>
      <c r="GD38" s="35"/>
      <c r="GE38" s="35"/>
      <c r="GF38" s="35"/>
      <c r="GG38" s="35"/>
      <c r="GH38" s="35"/>
      <c r="GI38" s="35"/>
      <c r="GJ38" s="35"/>
      <c r="GK38" s="35"/>
      <c r="GL38" s="35"/>
      <c r="GM38" s="35"/>
      <c r="GN38" s="35"/>
      <c r="GO38" s="35"/>
      <c r="GP38" s="35"/>
      <c r="GQ38" s="35"/>
      <c r="GR38" s="35"/>
      <c r="GS38" s="35"/>
      <c r="GT38" s="35"/>
      <c r="GU38" s="35"/>
      <c r="GV38" s="35"/>
      <c r="GW38" s="35"/>
      <c r="GX38" s="35"/>
      <c r="GY38" s="35"/>
      <c r="GZ38" s="35"/>
      <c r="HA38" s="35"/>
      <c r="HB38" s="35"/>
      <c r="HC38" s="35"/>
      <c r="HD38" s="35"/>
      <c r="HE38" s="35"/>
      <c r="HF38" s="35"/>
      <c r="HG38" s="35"/>
      <c r="HH38" s="35"/>
      <c r="HI38" s="35"/>
      <c r="HJ38" s="35"/>
      <c r="HK38" s="35"/>
      <c r="HL38" s="35"/>
      <c r="HM38" s="35"/>
      <c r="HN38" s="35"/>
      <c r="HO38" s="35"/>
      <c r="HP38" s="35"/>
      <c r="HQ38" s="35"/>
      <c r="HR38" s="35"/>
      <c r="HS38" s="35"/>
      <c r="HT38" s="35"/>
      <c r="HU38" s="35"/>
      <c r="HV38" s="35"/>
      <c r="HW38" s="35"/>
      <c r="HX38" s="35"/>
      <c r="HY38" s="35"/>
      <c r="HZ38" s="35"/>
      <c r="IA38" s="35"/>
      <c r="IB38" s="35"/>
      <c r="IC38" s="35"/>
      <c r="ID38" s="35"/>
      <c r="IE38" s="35"/>
      <c r="IF38" s="35"/>
      <c r="IG38" s="35"/>
      <c r="IH38" s="35"/>
      <c r="II38" s="35"/>
      <c r="IJ38" s="35"/>
      <c r="IK38" s="35"/>
      <c r="IL38" s="35"/>
      <c r="IM38" s="35"/>
      <c r="IN38" s="35"/>
      <c r="IO38" s="35"/>
      <c r="IP38" s="35"/>
      <c r="IQ38" s="35"/>
      <c r="IR38" s="35"/>
      <c r="IS38" s="35"/>
    </row>
    <row r="39" ht="16.5" customHeight="1" spans="1:253">
      <c r="A39" s="35"/>
      <c r="B39" s="17"/>
      <c r="C39" s="17"/>
      <c r="D39" s="46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  <c r="FD39" s="35"/>
      <c r="FE39" s="35"/>
      <c r="FF39" s="35"/>
      <c r="FG39" s="35"/>
      <c r="FH39" s="35"/>
      <c r="FI39" s="35"/>
      <c r="FJ39" s="35"/>
      <c r="FK39" s="35"/>
      <c r="FL39" s="35"/>
      <c r="FM39" s="35"/>
      <c r="FN39" s="35"/>
      <c r="FO39" s="35"/>
      <c r="FP39" s="35"/>
      <c r="FQ39" s="35"/>
      <c r="FR39" s="35"/>
      <c r="FS39" s="35"/>
      <c r="FT39" s="35"/>
      <c r="FU39" s="35"/>
      <c r="FV39" s="35"/>
      <c r="FW39" s="35"/>
      <c r="FX39" s="35"/>
      <c r="FY39" s="35"/>
      <c r="FZ39" s="35"/>
      <c r="GA39" s="35"/>
      <c r="GB39" s="35"/>
      <c r="GC39" s="35"/>
      <c r="GD39" s="35"/>
      <c r="GE39" s="35"/>
      <c r="GF39" s="35"/>
      <c r="GG39" s="35"/>
      <c r="GH39" s="35"/>
      <c r="GI39" s="35"/>
      <c r="GJ39" s="35"/>
      <c r="GK39" s="35"/>
      <c r="GL39" s="35"/>
      <c r="GM39" s="35"/>
      <c r="GN39" s="35"/>
      <c r="GO39" s="35"/>
      <c r="GP39" s="35"/>
      <c r="GQ39" s="35"/>
      <c r="GR39" s="35"/>
      <c r="GS39" s="35"/>
      <c r="GT39" s="35"/>
      <c r="GU39" s="35"/>
      <c r="GV39" s="35"/>
      <c r="GW39" s="35"/>
      <c r="GX39" s="35"/>
      <c r="GY39" s="35"/>
      <c r="GZ39" s="35"/>
      <c r="HA39" s="35"/>
      <c r="HB39" s="35"/>
      <c r="HC39" s="35"/>
      <c r="HD39" s="35"/>
      <c r="HE39" s="35"/>
      <c r="HF39" s="35"/>
      <c r="HG39" s="35"/>
      <c r="HH39" s="35"/>
      <c r="HI39" s="35"/>
      <c r="HJ39" s="35"/>
      <c r="HK39" s="35"/>
      <c r="HL39" s="35"/>
      <c r="HM39" s="35"/>
      <c r="HN39" s="35"/>
      <c r="HO39" s="35"/>
      <c r="HP39" s="35"/>
      <c r="HQ39" s="35"/>
      <c r="HR39" s="35"/>
      <c r="HS39" s="35"/>
      <c r="HT39" s="35"/>
      <c r="HU39" s="35"/>
      <c r="HV39" s="35"/>
      <c r="HW39" s="35"/>
      <c r="HX39" s="35"/>
      <c r="HY39" s="35"/>
      <c r="HZ39" s="35"/>
      <c r="IA39" s="35"/>
      <c r="IB39" s="35"/>
      <c r="IC39" s="35"/>
      <c r="ID39" s="35"/>
      <c r="IE39" s="35"/>
      <c r="IF39" s="35"/>
      <c r="IG39" s="35"/>
      <c r="IH39" s="35"/>
      <c r="II39" s="35"/>
      <c r="IJ39" s="35"/>
      <c r="IK39" s="35"/>
      <c r="IL39" s="35"/>
      <c r="IM39" s="35"/>
      <c r="IN39" s="35"/>
      <c r="IO39" s="35"/>
      <c r="IP39" s="35"/>
      <c r="IQ39" s="35"/>
      <c r="IR39" s="35"/>
      <c r="IS39" s="35"/>
    </row>
    <row r="40" ht="16.5" customHeight="1" spans="1:253">
      <c r="A40" s="35"/>
      <c r="B40" s="17"/>
      <c r="C40" s="17"/>
      <c r="D40" s="46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  <c r="FE40" s="35"/>
      <c r="FF40" s="35"/>
      <c r="FG40" s="35"/>
      <c r="FH40" s="35"/>
      <c r="FI40" s="35"/>
      <c r="FJ40" s="35"/>
      <c r="FK40" s="35"/>
      <c r="FL40" s="35"/>
      <c r="FM40" s="35"/>
      <c r="FN40" s="35"/>
      <c r="FO40" s="35"/>
      <c r="FP40" s="35"/>
      <c r="FQ40" s="35"/>
      <c r="FR40" s="35"/>
      <c r="FS40" s="35"/>
      <c r="FT40" s="35"/>
      <c r="FU40" s="35"/>
      <c r="FV40" s="35"/>
      <c r="FW40" s="35"/>
      <c r="FX40" s="35"/>
      <c r="FY40" s="35"/>
      <c r="FZ40" s="35"/>
      <c r="GA40" s="35"/>
      <c r="GB40" s="35"/>
      <c r="GC40" s="35"/>
      <c r="GD40" s="35"/>
      <c r="GE40" s="35"/>
      <c r="GF40" s="35"/>
      <c r="GG40" s="35"/>
      <c r="GH40" s="35"/>
      <c r="GI40" s="35"/>
      <c r="GJ40" s="35"/>
      <c r="GK40" s="35"/>
      <c r="GL40" s="35"/>
      <c r="GM40" s="35"/>
      <c r="GN40" s="35"/>
      <c r="GO40" s="35"/>
      <c r="GP40" s="35"/>
      <c r="GQ40" s="35"/>
      <c r="GR40" s="35"/>
      <c r="GS40" s="35"/>
      <c r="GT40" s="35"/>
      <c r="GU40" s="35"/>
      <c r="GV40" s="35"/>
      <c r="GW40" s="35"/>
      <c r="GX40" s="35"/>
      <c r="GY40" s="35"/>
      <c r="GZ40" s="35"/>
      <c r="HA40" s="35"/>
      <c r="HB40" s="35"/>
      <c r="HC40" s="35"/>
      <c r="HD40" s="35"/>
      <c r="HE40" s="35"/>
      <c r="HF40" s="35"/>
      <c r="HG40" s="35"/>
      <c r="HH40" s="35"/>
      <c r="HI40" s="35"/>
      <c r="HJ40" s="35"/>
      <c r="HK40" s="35"/>
      <c r="HL40" s="35"/>
      <c r="HM40" s="35"/>
      <c r="HN40" s="35"/>
      <c r="HO40" s="35"/>
      <c r="HP40" s="35"/>
      <c r="HQ40" s="35"/>
      <c r="HR40" s="35"/>
      <c r="HS40" s="35"/>
      <c r="HT40" s="35"/>
      <c r="HU40" s="35"/>
      <c r="HV40" s="35"/>
      <c r="HW40" s="35"/>
      <c r="HX40" s="35"/>
      <c r="HY40" s="35"/>
      <c r="HZ40" s="35"/>
      <c r="IA40" s="35"/>
      <c r="IB40" s="35"/>
      <c r="IC40" s="35"/>
      <c r="ID40" s="35"/>
      <c r="IE40" s="35"/>
      <c r="IF40" s="35"/>
      <c r="IG40" s="35"/>
      <c r="IH40" s="35"/>
      <c r="II40" s="35"/>
      <c r="IJ40" s="35"/>
      <c r="IK40" s="35"/>
      <c r="IL40" s="35"/>
      <c r="IM40" s="35"/>
      <c r="IN40" s="35"/>
      <c r="IO40" s="35"/>
      <c r="IP40" s="35"/>
      <c r="IQ40" s="35"/>
      <c r="IR40" s="35"/>
      <c r="IS40" s="35"/>
    </row>
    <row r="41" ht="16.5" customHeight="1" spans="1:253">
      <c r="A41" s="35"/>
      <c r="B41" s="17"/>
      <c r="C41" s="17"/>
      <c r="D41" s="46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35"/>
      <c r="FH41" s="35"/>
      <c r="FI41" s="35"/>
      <c r="FJ41" s="35"/>
      <c r="FK41" s="35"/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5"/>
      <c r="FW41" s="35"/>
      <c r="FX41" s="35"/>
      <c r="FY41" s="35"/>
      <c r="FZ41" s="35"/>
      <c r="GA41" s="35"/>
      <c r="GB41" s="35"/>
      <c r="GC41" s="35"/>
      <c r="GD41" s="35"/>
      <c r="GE41" s="35"/>
      <c r="GF41" s="35"/>
      <c r="GG41" s="35"/>
      <c r="GH41" s="35"/>
      <c r="GI41" s="35"/>
      <c r="GJ41" s="35"/>
      <c r="GK41" s="35"/>
      <c r="GL41" s="35"/>
      <c r="GM41" s="35"/>
      <c r="GN41" s="35"/>
      <c r="GO41" s="35"/>
      <c r="GP41" s="35"/>
      <c r="GQ41" s="35"/>
      <c r="GR41" s="35"/>
      <c r="GS41" s="35"/>
      <c r="GT41" s="35"/>
      <c r="GU41" s="35"/>
      <c r="GV41" s="35"/>
      <c r="GW41" s="35"/>
      <c r="GX41" s="35"/>
      <c r="GY41" s="35"/>
      <c r="GZ41" s="35"/>
      <c r="HA41" s="35"/>
      <c r="HB41" s="35"/>
      <c r="HC41" s="35"/>
      <c r="HD41" s="35"/>
      <c r="HE41" s="35"/>
      <c r="HF41" s="35"/>
      <c r="HG41" s="35"/>
      <c r="HH41" s="35"/>
      <c r="HI41" s="35"/>
      <c r="HJ41" s="35"/>
      <c r="HK41" s="35"/>
      <c r="HL41" s="35"/>
      <c r="HM41" s="35"/>
      <c r="HN41" s="35"/>
      <c r="HO41" s="35"/>
      <c r="HP41" s="35"/>
      <c r="HQ41" s="35"/>
      <c r="HR41" s="35"/>
      <c r="HS41" s="35"/>
      <c r="HT41" s="35"/>
      <c r="HU41" s="35"/>
      <c r="HV41" s="35"/>
      <c r="HW41" s="35"/>
      <c r="HX41" s="35"/>
      <c r="HY41" s="35"/>
      <c r="HZ41" s="35"/>
      <c r="IA41" s="35"/>
      <c r="IB41" s="35"/>
      <c r="IC41" s="35"/>
      <c r="ID41" s="35"/>
      <c r="IE41" s="35"/>
      <c r="IF41" s="35"/>
      <c r="IG41" s="35"/>
      <c r="IH41" s="35"/>
      <c r="II41" s="35"/>
      <c r="IJ41" s="35"/>
      <c r="IK41" s="35"/>
      <c r="IL41" s="35"/>
      <c r="IM41" s="35"/>
      <c r="IN41" s="35"/>
      <c r="IO41" s="35"/>
      <c r="IP41" s="35"/>
      <c r="IQ41" s="35"/>
      <c r="IR41" s="35"/>
      <c r="IS41" s="35"/>
    </row>
    <row r="42" ht="16.5" customHeight="1" spans="1:253">
      <c r="A42" s="35"/>
      <c r="B42" s="17"/>
      <c r="C42" s="17"/>
      <c r="D42" s="46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5"/>
      <c r="GL42" s="35"/>
      <c r="GM42" s="35"/>
      <c r="GN42" s="35"/>
      <c r="GO42" s="35"/>
      <c r="GP42" s="35"/>
      <c r="GQ42" s="35"/>
      <c r="GR42" s="35"/>
      <c r="GS42" s="35"/>
      <c r="GT42" s="35"/>
      <c r="GU42" s="35"/>
      <c r="GV42" s="35"/>
      <c r="GW42" s="35"/>
      <c r="GX42" s="35"/>
      <c r="GY42" s="35"/>
      <c r="GZ42" s="35"/>
      <c r="HA42" s="35"/>
      <c r="HB42" s="35"/>
      <c r="HC42" s="35"/>
      <c r="HD42" s="35"/>
      <c r="HE42" s="35"/>
      <c r="HF42" s="35"/>
      <c r="HG42" s="35"/>
      <c r="HH42" s="35"/>
      <c r="HI42" s="35"/>
      <c r="HJ42" s="35"/>
      <c r="HK42" s="35"/>
      <c r="HL42" s="35"/>
      <c r="HM42" s="35"/>
      <c r="HN42" s="35"/>
      <c r="HO42" s="35"/>
      <c r="HP42" s="35"/>
      <c r="HQ42" s="35"/>
      <c r="HR42" s="35"/>
      <c r="HS42" s="35"/>
      <c r="HT42" s="35"/>
      <c r="HU42" s="35"/>
      <c r="HV42" s="35"/>
      <c r="HW42" s="35"/>
      <c r="HX42" s="35"/>
      <c r="HY42" s="35"/>
      <c r="HZ42" s="35"/>
      <c r="IA42" s="35"/>
      <c r="IB42" s="35"/>
      <c r="IC42" s="35"/>
      <c r="ID42" s="35"/>
      <c r="IE42" s="35"/>
      <c r="IF42" s="35"/>
      <c r="IG42" s="35"/>
      <c r="IH42" s="35"/>
      <c r="II42" s="35"/>
      <c r="IJ42" s="35"/>
      <c r="IK42" s="35"/>
      <c r="IL42" s="35"/>
      <c r="IM42" s="35"/>
      <c r="IN42" s="35"/>
      <c r="IO42" s="35"/>
      <c r="IP42" s="35"/>
      <c r="IQ42" s="35"/>
      <c r="IR42" s="35"/>
      <c r="IS42" s="35"/>
    </row>
    <row r="43" ht="16.5" customHeight="1" spans="1:253">
      <c r="A43" s="35"/>
      <c r="B43" s="17"/>
      <c r="C43" s="17"/>
      <c r="D43" s="46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  <c r="FE43" s="35"/>
      <c r="FF43" s="35"/>
      <c r="FG43" s="35"/>
      <c r="FH43" s="35"/>
      <c r="FI43" s="35"/>
      <c r="FJ43" s="35"/>
      <c r="FK43" s="35"/>
      <c r="FL43" s="35"/>
      <c r="FM43" s="35"/>
      <c r="FN43" s="35"/>
      <c r="FO43" s="35"/>
      <c r="FP43" s="35"/>
      <c r="FQ43" s="35"/>
      <c r="FR43" s="35"/>
      <c r="FS43" s="35"/>
      <c r="FT43" s="35"/>
      <c r="FU43" s="35"/>
      <c r="FV43" s="35"/>
      <c r="FW43" s="35"/>
      <c r="FX43" s="35"/>
      <c r="FY43" s="35"/>
      <c r="FZ43" s="35"/>
      <c r="GA43" s="35"/>
      <c r="GB43" s="35"/>
      <c r="GC43" s="35"/>
      <c r="GD43" s="35"/>
      <c r="GE43" s="35"/>
      <c r="GF43" s="35"/>
      <c r="GG43" s="35"/>
      <c r="GH43" s="35"/>
      <c r="GI43" s="35"/>
      <c r="GJ43" s="35"/>
      <c r="GK43" s="35"/>
      <c r="GL43" s="35"/>
      <c r="GM43" s="35"/>
      <c r="GN43" s="35"/>
      <c r="GO43" s="35"/>
      <c r="GP43" s="35"/>
      <c r="GQ43" s="35"/>
      <c r="GR43" s="35"/>
      <c r="GS43" s="35"/>
      <c r="GT43" s="35"/>
      <c r="GU43" s="35"/>
      <c r="GV43" s="35"/>
      <c r="GW43" s="35"/>
      <c r="GX43" s="35"/>
      <c r="GY43" s="35"/>
      <c r="GZ43" s="35"/>
      <c r="HA43" s="35"/>
      <c r="HB43" s="35"/>
      <c r="HC43" s="35"/>
      <c r="HD43" s="35"/>
      <c r="HE43" s="35"/>
      <c r="HF43" s="35"/>
      <c r="HG43" s="35"/>
      <c r="HH43" s="35"/>
      <c r="HI43" s="35"/>
      <c r="HJ43" s="35"/>
      <c r="HK43" s="35"/>
      <c r="HL43" s="35"/>
      <c r="HM43" s="35"/>
      <c r="HN43" s="35"/>
      <c r="HO43" s="35"/>
      <c r="HP43" s="35"/>
      <c r="HQ43" s="35"/>
      <c r="HR43" s="35"/>
      <c r="HS43" s="35"/>
      <c r="HT43" s="35"/>
      <c r="HU43" s="35"/>
      <c r="HV43" s="35"/>
      <c r="HW43" s="35"/>
      <c r="HX43" s="35"/>
      <c r="HY43" s="35"/>
      <c r="HZ43" s="35"/>
      <c r="IA43" s="35"/>
      <c r="IB43" s="35"/>
      <c r="IC43" s="35"/>
      <c r="ID43" s="35"/>
      <c r="IE43" s="35"/>
      <c r="IF43" s="35"/>
      <c r="IG43" s="35"/>
      <c r="IH43" s="35"/>
      <c r="II43" s="35"/>
      <c r="IJ43" s="35"/>
      <c r="IK43" s="35"/>
      <c r="IL43" s="35"/>
      <c r="IM43" s="35"/>
      <c r="IN43" s="35"/>
      <c r="IO43" s="35"/>
      <c r="IP43" s="35"/>
      <c r="IQ43" s="35"/>
      <c r="IR43" s="35"/>
      <c r="IS43" s="35"/>
    </row>
    <row r="44" ht="16.5" customHeight="1" spans="1:253">
      <c r="A44" s="35"/>
      <c r="B44" s="17"/>
      <c r="C44" s="17"/>
      <c r="D44" s="46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5"/>
      <c r="GL44" s="35"/>
      <c r="GM44" s="35"/>
      <c r="GN44" s="35"/>
      <c r="GO44" s="35"/>
      <c r="GP44" s="35"/>
      <c r="GQ44" s="35"/>
      <c r="GR44" s="35"/>
      <c r="GS44" s="35"/>
      <c r="GT44" s="35"/>
      <c r="GU44" s="35"/>
      <c r="GV44" s="35"/>
      <c r="GW44" s="35"/>
      <c r="GX44" s="35"/>
      <c r="GY44" s="35"/>
      <c r="GZ44" s="35"/>
      <c r="HA44" s="35"/>
      <c r="HB44" s="35"/>
      <c r="HC44" s="35"/>
      <c r="HD44" s="35"/>
      <c r="HE44" s="35"/>
      <c r="HF44" s="35"/>
      <c r="HG44" s="35"/>
      <c r="HH44" s="35"/>
      <c r="HI44" s="35"/>
      <c r="HJ44" s="35"/>
      <c r="HK44" s="35"/>
      <c r="HL44" s="35"/>
      <c r="HM44" s="35"/>
      <c r="HN44" s="35"/>
      <c r="HO44" s="35"/>
      <c r="HP44" s="35"/>
      <c r="HQ44" s="35"/>
      <c r="HR44" s="35"/>
      <c r="HS44" s="35"/>
      <c r="HT44" s="35"/>
      <c r="HU44" s="35"/>
      <c r="HV44" s="35"/>
      <c r="HW44" s="35"/>
      <c r="HX44" s="35"/>
      <c r="HY44" s="35"/>
      <c r="HZ44" s="35"/>
      <c r="IA44" s="35"/>
      <c r="IB44" s="35"/>
      <c r="IC44" s="35"/>
      <c r="ID44" s="35"/>
      <c r="IE44" s="35"/>
      <c r="IF44" s="35"/>
      <c r="IG44" s="35"/>
      <c r="IH44" s="35"/>
      <c r="II44" s="35"/>
      <c r="IJ44" s="35"/>
      <c r="IK44" s="35"/>
      <c r="IL44" s="35"/>
      <c r="IM44" s="35"/>
      <c r="IN44" s="35"/>
      <c r="IO44" s="35"/>
      <c r="IP44" s="35"/>
      <c r="IQ44" s="35"/>
      <c r="IR44" s="35"/>
      <c r="IS44" s="35"/>
    </row>
    <row r="45" ht="16.5" customHeight="1" spans="1:253">
      <c r="A45" s="35"/>
      <c r="B45" s="17"/>
      <c r="C45" s="17"/>
      <c r="D45" s="46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5"/>
      <c r="FE45" s="35"/>
      <c r="FF45" s="35"/>
      <c r="FG45" s="35"/>
      <c r="FH45" s="35"/>
      <c r="FI45" s="35"/>
      <c r="FJ45" s="35"/>
      <c r="FK45" s="35"/>
      <c r="FL45" s="35"/>
      <c r="FM45" s="35"/>
      <c r="FN45" s="35"/>
      <c r="FO45" s="35"/>
      <c r="FP45" s="35"/>
      <c r="FQ45" s="35"/>
      <c r="FR45" s="35"/>
      <c r="FS45" s="35"/>
      <c r="FT45" s="35"/>
      <c r="FU45" s="35"/>
      <c r="FV45" s="35"/>
      <c r="FW45" s="35"/>
      <c r="FX45" s="35"/>
      <c r="FY45" s="35"/>
      <c r="FZ45" s="35"/>
      <c r="GA45" s="35"/>
      <c r="GB45" s="35"/>
      <c r="GC45" s="35"/>
      <c r="GD45" s="35"/>
      <c r="GE45" s="35"/>
      <c r="GF45" s="35"/>
      <c r="GG45" s="35"/>
      <c r="GH45" s="35"/>
      <c r="GI45" s="35"/>
      <c r="GJ45" s="35"/>
      <c r="GK45" s="35"/>
      <c r="GL45" s="35"/>
      <c r="GM45" s="35"/>
      <c r="GN45" s="35"/>
      <c r="GO45" s="35"/>
      <c r="GP45" s="35"/>
      <c r="GQ45" s="35"/>
      <c r="GR45" s="35"/>
      <c r="GS45" s="35"/>
      <c r="GT45" s="35"/>
      <c r="GU45" s="35"/>
      <c r="GV45" s="35"/>
      <c r="GW45" s="35"/>
      <c r="GX45" s="35"/>
      <c r="GY45" s="35"/>
      <c r="GZ45" s="35"/>
      <c r="HA45" s="35"/>
      <c r="HB45" s="35"/>
      <c r="HC45" s="35"/>
      <c r="HD45" s="35"/>
      <c r="HE45" s="35"/>
      <c r="HF45" s="35"/>
      <c r="HG45" s="35"/>
      <c r="HH45" s="35"/>
      <c r="HI45" s="35"/>
      <c r="HJ45" s="35"/>
      <c r="HK45" s="35"/>
      <c r="HL45" s="35"/>
      <c r="HM45" s="35"/>
      <c r="HN45" s="35"/>
      <c r="HO45" s="35"/>
      <c r="HP45" s="35"/>
      <c r="HQ45" s="35"/>
      <c r="HR45" s="35"/>
      <c r="HS45" s="35"/>
      <c r="HT45" s="35"/>
      <c r="HU45" s="35"/>
      <c r="HV45" s="35"/>
      <c r="HW45" s="35"/>
      <c r="HX45" s="35"/>
      <c r="HY45" s="35"/>
      <c r="HZ45" s="35"/>
      <c r="IA45" s="35"/>
      <c r="IB45" s="35"/>
      <c r="IC45" s="35"/>
      <c r="ID45" s="35"/>
      <c r="IE45" s="35"/>
      <c r="IF45" s="35"/>
      <c r="IG45" s="35"/>
      <c r="IH45" s="35"/>
      <c r="II45" s="35"/>
      <c r="IJ45" s="35"/>
      <c r="IK45" s="35"/>
      <c r="IL45" s="35"/>
      <c r="IM45" s="35"/>
      <c r="IN45" s="35"/>
      <c r="IO45" s="35"/>
      <c r="IP45" s="35"/>
      <c r="IQ45" s="35"/>
      <c r="IR45" s="35"/>
      <c r="IS45" s="35"/>
    </row>
    <row r="46" ht="16.5" customHeight="1" spans="1:253">
      <c r="A46" s="35"/>
      <c r="B46" s="17"/>
      <c r="C46" s="17"/>
      <c r="D46" s="46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  <c r="FE46" s="35"/>
      <c r="FF46" s="35"/>
      <c r="FG46" s="35"/>
      <c r="FH46" s="35"/>
      <c r="FI46" s="35"/>
      <c r="FJ46" s="35"/>
      <c r="FK46" s="35"/>
      <c r="FL46" s="35"/>
      <c r="FM46" s="35"/>
      <c r="FN46" s="35"/>
      <c r="FO46" s="35"/>
      <c r="FP46" s="35"/>
      <c r="FQ46" s="35"/>
      <c r="FR46" s="35"/>
      <c r="FS46" s="35"/>
      <c r="FT46" s="35"/>
      <c r="FU46" s="35"/>
      <c r="FV46" s="35"/>
      <c r="FW46" s="35"/>
      <c r="FX46" s="35"/>
      <c r="FY46" s="35"/>
      <c r="FZ46" s="35"/>
      <c r="GA46" s="35"/>
      <c r="GB46" s="35"/>
      <c r="GC46" s="35"/>
      <c r="GD46" s="35"/>
      <c r="GE46" s="35"/>
      <c r="GF46" s="35"/>
      <c r="GG46" s="35"/>
      <c r="GH46" s="35"/>
      <c r="GI46" s="35"/>
      <c r="GJ46" s="35"/>
      <c r="GK46" s="35"/>
      <c r="GL46" s="35"/>
      <c r="GM46" s="35"/>
      <c r="GN46" s="35"/>
      <c r="GO46" s="35"/>
      <c r="GP46" s="35"/>
      <c r="GQ46" s="35"/>
      <c r="GR46" s="35"/>
      <c r="GS46" s="35"/>
      <c r="GT46" s="35"/>
      <c r="GU46" s="35"/>
      <c r="GV46" s="35"/>
      <c r="GW46" s="35"/>
      <c r="GX46" s="35"/>
      <c r="GY46" s="35"/>
      <c r="GZ46" s="35"/>
      <c r="HA46" s="35"/>
      <c r="HB46" s="35"/>
      <c r="HC46" s="35"/>
      <c r="HD46" s="35"/>
      <c r="HE46" s="35"/>
      <c r="HF46" s="35"/>
      <c r="HG46" s="35"/>
      <c r="HH46" s="35"/>
      <c r="HI46" s="35"/>
      <c r="HJ46" s="35"/>
      <c r="HK46" s="35"/>
      <c r="HL46" s="35"/>
      <c r="HM46" s="35"/>
      <c r="HN46" s="35"/>
      <c r="HO46" s="35"/>
      <c r="HP46" s="35"/>
      <c r="HQ46" s="35"/>
      <c r="HR46" s="35"/>
      <c r="HS46" s="35"/>
      <c r="HT46" s="35"/>
      <c r="HU46" s="35"/>
      <c r="HV46" s="35"/>
      <c r="HW46" s="35"/>
      <c r="HX46" s="35"/>
      <c r="HY46" s="35"/>
      <c r="HZ46" s="35"/>
      <c r="IA46" s="35"/>
      <c r="IB46" s="35"/>
      <c r="IC46" s="35"/>
      <c r="ID46" s="35"/>
      <c r="IE46" s="35"/>
      <c r="IF46" s="35"/>
      <c r="IG46" s="35"/>
      <c r="IH46" s="35"/>
      <c r="II46" s="35"/>
      <c r="IJ46" s="35"/>
      <c r="IK46" s="35"/>
      <c r="IL46" s="35"/>
      <c r="IM46" s="35"/>
      <c r="IN46" s="35"/>
      <c r="IO46" s="35"/>
      <c r="IP46" s="35"/>
      <c r="IQ46" s="35"/>
      <c r="IR46" s="35"/>
      <c r="IS46" s="35"/>
    </row>
    <row r="47" ht="16.5" customHeight="1" spans="1:253">
      <c r="A47" s="35"/>
      <c r="B47" s="17"/>
      <c r="C47" s="17"/>
      <c r="D47" s="46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35"/>
      <c r="GK47" s="35"/>
      <c r="GL47" s="35"/>
      <c r="GM47" s="35"/>
      <c r="GN47" s="35"/>
      <c r="GO47" s="35"/>
      <c r="GP47" s="35"/>
      <c r="GQ47" s="35"/>
      <c r="GR47" s="35"/>
      <c r="GS47" s="35"/>
      <c r="GT47" s="35"/>
      <c r="GU47" s="35"/>
      <c r="GV47" s="35"/>
      <c r="GW47" s="35"/>
      <c r="GX47" s="35"/>
      <c r="GY47" s="35"/>
      <c r="GZ47" s="35"/>
      <c r="HA47" s="35"/>
      <c r="HB47" s="35"/>
      <c r="HC47" s="35"/>
      <c r="HD47" s="35"/>
      <c r="HE47" s="35"/>
      <c r="HF47" s="35"/>
      <c r="HG47" s="35"/>
      <c r="HH47" s="35"/>
      <c r="HI47" s="35"/>
      <c r="HJ47" s="35"/>
      <c r="HK47" s="35"/>
      <c r="HL47" s="35"/>
      <c r="HM47" s="35"/>
      <c r="HN47" s="35"/>
      <c r="HO47" s="35"/>
      <c r="HP47" s="35"/>
      <c r="HQ47" s="35"/>
      <c r="HR47" s="35"/>
      <c r="HS47" s="35"/>
      <c r="HT47" s="35"/>
      <c r="HU47" s="35"/>
      <c r="HV47" s="35"/>
      <c r="HW47" s="35"/>
      <c r="HX47" s="35"/>
      <c r="HY47" s="35"/>
      <c r="HZ47" s="35"/>
      <c r="IA47" s="35"/>
      <c r="IB47" s="35"/>
      <c r="IC47" s="35"/>
      <c r="ID47" s="35"/>
      <c r="IE47" s="35"/>
      <c r="IF47" s="35"/>
      <c r="IG47" s="35"/>
      <c r="IH47" s="35"/>
      <c r="II47" s="35"/>
      <c r="IJ47" s="35"/>
      <c r="IK47" s="35"/>
      <c r="IL47" s="35"/>
      <c r="IM47" s="35"/>
      <c r="IN47" s="35"/>
      <c r="IO47" s="35"/>
      <c r="IP47" s="35"/>
      <c r="IQ47" s="35"/>
      <c r="IR47" s="35"/>
      <c r="IS47" s="35"/>
    </row>
    <row r="48" ht="16.5" customHeight="1" spans="1:253">
      <c r="A48" s="35"/>
      <c r="B48" s="17"/>
      <c r="C48" s="17"/>
      <c r="D48" s="46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M48" s="35"/>
      <c r="FN48" s="35"/>
      <c r="FO48" s="35"/>
      <c r="FP48" s="35"/>
      <c r="FQ48" s="35"/>
      <c r="FR48" s="35"/>
      <c r="FS48" s="35"/>
      <c r="FT48" s="35"/>
      <c r="FU48" s="35"/>
      <c r="FV48" s="35"/>
      <c r="FW48" s="35"/>
      <c r="FX48" s="35"/>
      <c r="FY48" s="35"/>
      <c r="FZ48" s="35"/>
      <c r="GA48" s="35"/>
      <c r="GB48" s="35"/>
      <c r="GC48" s="35"/>
      <c r="GD48" s="35"/>
      <c r="GE48" s="35"/>
      <c r="GF48" s="35"/>
      <c r="GG48" s="35"/>
      <c r="GH48" s="35"/>
      <c r="GI48" s="35"/>
      <c r="GJ48" s="35"/>
      <c r="GK48" s="35"/>
      <c r="GL48" s="35"/>
      <c r="GM48" s="35"/>
      <c r="GN48" s="35"/>
      <c r="GO48" s="35"/>
      <c r="GP48" s="35"/>
      <c r="GQ48" s="35"/>
      <c r="GR48" s="35"/>
      <c r="GS48" s="35"/>
      <c r="GT48" s="35"/>
      <c r="GU48" s="35"/>
      <c r="GV48" s="35"/>
      <c r="GW48" s="35"/>
      <c r="GX48" s="35"/>
      <c r="GY48" s="35"/>
      <c r="GZ48" s="35"/>
      <c r="HA48" s="35"/>
      <c r="HB48" s="35"/>
      <c r="HC48" s="35"/>
      <c r="HD48" s="35"/>
      <c r="HE48" s="35"/>
      <c r="HF48" s="35"/>
      <c r="HG48" s="35"/>
      <c r="HH48" s="35"/>
      <c r="HI48" s="35"/>
      <c r="HJ48" s="35"/>
      <c r="HK48" s="35"/>
      <c r="HL48" s="35"/>
      <c r="HM48" s="35"/>
      <c r="HN48" s="35"/>
      <c r="HO48" s="35"/>
      <c r="HP48" s="35"/>
      <c r="HQ48" s="35"/>
      <c r="HR48" s="35"/>
      <c r="HS48" s="35"/>
      <c r="HT48" s="35"/>
      <c r="HU48" s="35"/>
      <c r="HV48" s="35"/>
      <c r="HW48" s="35"/>
      <c r="HX48" s="35"/>
      <c r="HY48" s="35"/>
      <c r="HZ48" s="35"/>
      <c r="IA48" s="35"/>
      <c r="IB48" s="35"/>
      <c r="IC48" s="35"/>
      <c r="ID48" s="35"/>
      <c r="IE48" s="35"/>
      <c r="IF48" s="35"/>
      <c r="IG48" s="35"/>
      <c r="IH48" s="35"/>
      <c r="II48" s="35"/>
      <c r="IJ48" s="35"/>
      <c r="IK48" s="35"/>
      <c r="IL48" s="35"/>
      <c r="IM48" s="35"/>
      <c r="IN48" s="35"/>
      <c r="IO48" s="35"/>
      <c r="IP48" s="35"/>
      <c r="IQ48" s="35"/>
      <c r="IR48" s="35"/>
      <c r="IS48" s="35"/>
    </row>
    <row r="49" ht="16.5" customHeight="1" spans="1:253">
      <c r="A49" s="35"/>
      <c r="B49" s="17"/>
      <c r="C49" s="17"/>
      <c r="D49" s="46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  <c r="EU49" s="35"/>
      <c r="EV49" s="35"/>
      <c r="EW49" s="35"/>
      <c r="EX49" s="35"/>
      <c r="EY49" s="35"/>
      <c r="EZ49" s="35"/>
      <c r="FA49" s="35"/>
      <c r="FB49" s="35"/>
      <c r="FC49" s="35"/>
      <c r="FD49" s="35"/>
      <c r="FE49" s="35"/>
      <c r="FF49" s="35"/>
      <c r="FG49" s="35"/>
      <c r="FH49" s="35"/>
      <c r="FI49" s="35"/>
      <c r="FJ49" s="35"/>
      <c r="FK49" s="35"/>
      <c r="FL49" s="35"/>
      <c r="FM49" s="35"/>
      <c r="FN49" s="35"/>
      <c r="FO49" s="35"/>
      <c r="FP49" s="35"/>
      <c r="FQ49" s="35"/>
      <c r="FR49" s="35"/>
      <c r="FS49" s="35"/>
      <c r="FT49" s="35"/>
      <c r="FU49" s="35"/>
      <c r="FV49" s="35"/>
      <c r="FW49" s="35"/>
      <c r="FX49" s="35"/>
      <c r="FY49" s="35"/>
      <c r="FZ49" s="35"/>
      <c r="GA49" s="35"/>
      <c r="GB49" s="35"/>
      <c r="GC49" s="35"/>
      <c r="GD49" s="35"/>
      <c r="GE49" s="35"/>
      <c r="GF49" s="35"/>
      <c r="GG49" s="35"/>
      <c r="GH49" s="35"/>
      <c r="GI49" s="35"/>
      <c r="GJ49" s="35"/>
      <c r="GK49" s="35"/>
      <c r="GL49" s="35"/>
      <c r="GM49" s="35"/>
      <c r="GN49" s="35"/>
      <c r="GO49" s="35"/>
      <c r="GP49" s="35"/>
      <c r="GQ49" s="35"/>
      <c r="GR49" s="35"/>
      <c r="GS49" s="35"/>
      <c r="GT49" s="35"/>
      <c r="GU49" s="35"/>
      <c r="GV49" s="35"/>
      <c r="GW49" s="35"/>
      <c r="GX49" s="35"/>
      <c r="GY49" s="35"/>
      <c r="GZ49" s="35"/>
      <c r="HA49" s="35"/>
      <c r="HB49" s="35"/>
      <c r="HC49" s="35"/>
      <c r="HD49" s="35"/>
      <c r="HE49" s="35"/>
      <c r="HF49" s="35"/>
      <c r="HG49" s="35"/>
      <c r="HH49" s="35"/>
      <c r="HI49" s="35"/>
      <c r="HJ49" s="35"/>
      <c r="HK49" s="35"/>
      <c r="HL49" s="35"/>
      <c r="HM49" s="35"/>
      <c r="HN49" s="35"/>
      <c r="HO49" s="35"/>
      <c r="HP49" s="35"/>
      <c r="HQ49" s="35"/>
      <c r="HR49" s="35"/>
      <c r="HS49" s="35"/>
      <c r="HT49" s="35"/>
      <c r="HU49" s="35"/>
      <c r="HV49" s="35"/>
      <c r="HW49" s="35"/>
      <c r="HX49" s="35"/>
      <c r="HY49" s="35"/>
      <c r="HZ49" s="35"/>
      <c r="IA49" s="35"/>
      <c r="IB49" s="35"/>
      <c r="IC49" s="35"/>
      <c r="ID49" s="35"/>
      <c r="IE49" s="35"/>
      <c r="IF49" s="35"/>
      <c r="IG49" s="35"/>
      <c r="IH49" s="35"/>
      <c r="II49" s="35"/>
      <c r="IJ49" s="35"/>
      <c r="IK49" s="35"/>
      <c r="IL49" s="35"/>
      <c r="IM49" s="35"/>
      <c r="IN49" s="35"/>
      <c r="IO49" s="35"/>
      <c r="IP49" s="35"/>
      <c r="IQ49" s="35"/>
      <c r="IR49" s="35"/>
      <c r="IS49" s="35"/>
    </row>
  </sheetData>
  <mergeCells count="2">
    <mergeCell ref="A1:D1"/>
    <mergeCell ref="A2:D2"/>
  </mergeCells>
  <printOptions horizontalCentered="1"/>
  <pageMargins left="0.354166666666667" right="0.235416666666667" top="0.354166666666667" bottom="0.309027777777778" header="0.235416666666667" footer="0.16875"/>
  <pageSetup paperSize="9" scale="98" firstPageNumber="14" orientation="portrait" useFirstPageNumber="1" errors="blank"/>
  <headerFooter alignWithMargins="0">
    <oddFooter>&amp;C&amp;12-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33"/>
  <sheetViews>
    <sheetView showZeros="0" workbookViewId="0">
      <selection activeCell="C5" sqref="A1:D20"/>
    </sheetView>
  </sheetViews>
  <sheetFormatPr defaultColWidth="9.14285714285714" defaultRowHeight="14.25" customHeight="1"/>
  <cols>
    <col min="1" max="1" width="45.5714285714286" style="1" customWidth="1"/>
    <col min="2" max="2" width="22.5714285714286" style="1" customWidth="1"/>
    <col min="3" max="3" width="29" style="1" customWidth="1"/>
    <col min="4" max="4" width="18.1428571428571" style="2" customWidth="1"/>
    <col min="5" max="5" width="10.8571428571429" style="1" customWidth="1"/>
    <col min="6" max="6" width="33.4285714285714" style="1" customWidth="1"/>
    <col min="7" max="255" width="10.2857142857143" style="1" customWidth="1"/>
    <col min="256" max="16384" width="9.14285714285714" style="1"/>
  </cols>
  <sheetData>
    <row r="1" ht="49.7" customHeight="1" spans="1:255">
      <c r="A1" s="19" t="s">
        <v>77</v>
      </c>
      <c r="B1" s="19"/>
      <c r="C1" s="19"/>
      <c r="D1" s="19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</row>
    <row r="2" ht="21.75" customHeight="1" spans="1:255">
      <c r="A2" s="20" t="s">
        <v>1</v>
      </c>
      <c r="B2" s="20"/>
      <c r="C2" s="20"/>
      <c r="D2" s="20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</row>
    <row r="3" ht="49.7" customHeight="1" spans="1:255">
      <c r="A3" s="21" t="s">
        <v>49</v>
      </c>
      <c r="B3" s="21" t="s">
        <v>36</v>
      </c>
      <c r="C3" s="21" t="s">
        <v>7</v>
      </c>
      <c r="D3" s="21" t="s">
        <v>76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</row>
    <row r="4" ht="30.6" customHeight="1" spans="1:255">
      <c r="A4" s="22" t="s">
        <v>50</v>
      </c>
      <c r="B4" s="7">
        <f>B8+B10</f>
        <v>27191.48</v>
      </c>
      <c r="C4" s="7">
        <v>28650.92</v>
      </c>
      <c r="D4" s="23">
        <f>C4/B4</f>
        <v>1.0536726945352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</row>
    <row r="5" ht="30.6" customHeight="1" spans="1:255">
      <c r="A5" s="22" t="s">
        <v>51</v>
      </c>
      <c r="B5" s="7">
        <f>B9+B11</f>
        <v>27013.1</v>
      </c>
      <c r="C5" s="7">
        <f>C9+C11</f>
        <v>28470.92</v>
      </c>
      <c r="D5" s="23">
        <f>C5/B5</f>
        <v>1.05396714927202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</row>
    <row r="6" ht="30.6" customHeight="1" spans="1:255">
      <c r="A6" s="24" t="s">
        <v>9</v>
      </c>
      <c r="B6" s="10"/>
      <c r="C6" s="10"/>
      <c r="D6" s="25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</row>
    <row r="7" ht="30.6" customHeight="1" spans="1:254">
      <c r="A7" s="24" t="s">
        <v>52</v>
      </c>
      <c r="B7" s="10"/>
      <c r="C7" s="10"/>
      <c r="D7" s="25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</row>
    <row r="8" ht="30.6" customHeight="1" spans="1:254">
      <c r="A8" s="24" t="s">
        <v>53</v>
      </c>
      <c r="B8" s="13">
        <v>21751.79</v>
      </c>
      <c r="C8" s="13">
        <v>23160.43</v>
      </c>
      <c r="D8" s="26">
        <f t="shared" ref="D6:D11" si="0">C8/B8</f>
        <v>1.0647597278201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</row>
    <row r="9" ht="30.6" customHeight="1" spans="1:254">
      <c r="A9" s="24" t="s">
        <v>52</v>
      </c>
      <c r="B9" s="13">
        <v>21585.22</v>
      </c>
      <c r="C9" s="13">
        <v>22992.43</v>
      </c>
      <c r="D9" s="26">
        <f t="shared" si="0"/>
        <v>1.06519322017566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ht="30.6" customHeight="1" spans="1:254">
      <c r="A10" s="24" t="s">
        <v>54</v>
      </c>
      <c r="B10" s="13">
        <v>5439.69</v>
      </c>
      <c r="C10" s="13">
        <v>5490.49</v>
      </c>
      <c r="D10" s="26">
        <f t="shared" si="0"/>
        <v>1.00933876746653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ht="30.6" customHeight="1" spans="1:254">
      <c r="A11" s="24" t="s">
        <v>52</v>
      </c>
      <c r="B11" s="13">
        <v>5427.88</v>
      </c>
      <c r="C11" s="13">
        <v>5478.49</v>
      </c>
      <c r="D11" s="26">
        <f t="shared" si="0"/>
        <v>1.00932408233049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ht="30.6" customHeight="1" spans="1:254">
      <c r="A12" s="24" t="s">
        <v>55</v>
      </c>
      <c r="B12" s="10">
        <v>0</v>
      </c>
      <c r="C12" s="10">
        <v>0</v>
      </c>
      <c r="D12" s="27">
        <v>0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ht="30.6" customHeight="1" spans="1:255">
      <c r="A13" s="24" t="s">
        <v>56</v>
      </c>
      <c r="B13" s="10">
        <v>0</v>
      </c>
      <c r="C13" s="10">
        <v>0</v>
      </c>
      <c r="D13" s="27">
        <v>0</v>
      </c>
      <c r="E13" s="4"/>
      <c r="F13" s="28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</row>
    <row r="14" ht="30.6" customHeight="1" spans="1:255">
      <c r="A14" s="24" t="s">
        <v>57</v>
      </c>
      <c r="B14" s="10">
        <v>0</v>
      </c>
      <c r="C14" s="10">
        <v>0</v>
      </c>
      <c r="D14" s="27">
        <v>0</v>
      </c>
      <c r="E14" s="4"/>
      <c r="F14" s="28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</row>
    <row r="15" ht="30.6" customHeight="1" spans="1:255">
      <c r="A15" s="24" t="s">
        <v>56</v>
      </c>
      <c r="B15" s="10">
        <v>0</v>
      </c>
      <c r="C15" s="10">
        <v>0</v>
      </c>
      <c r="D15" s="27">
        <v>0</v>
      </c>
      <c r="E15" s="4"/>
      <c r="F15" s="28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</row>
    <row r="16" ht="30.6" customHeight="1" spans="1:255">
      <c r="A16" s="24" t="s">
        <v>58</v>
      </c>
      <c r="B16" s="10">
        <v>0</v>
      </c>
      <c r="C16" s="10">
        <v>0</v>
      </c>
      <c r="D16" s="27">
        <v>0</v>
      </c>
      <c r="E16" s="4"/>
      <c r="F16" s="28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</row>
    <row r="17" ht="30.6" customHeight="1" spans="1:255">
      <c r="A17" s="24" t="s">
        <v>59</v>
      </c>
      <c r="B17" s="10"/>
      <c r="C17" s="10"/>
      <c r="D17" s="27">
        <v>0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</row>
    <row r="18" ht="30.6" customHeight="1" spans="1:255">
      <c r="A18" s="24" t="s">
        <v>60</v>
      </c>
      <c r="B18" s="10"/>
      <c r="C18" s="10"/>
      <c r="D18" s="27">
        <v>0</v>
      </c>
      <c r="E18" s="4"/>
      <c r="F18" s="28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</row>
    <row r="19" ht="30.6" customHeight="1" spans="1:255">
      <c r="A19" s="24" t="s">
        <v>61</v>
      </c>
      <c r="B19" s="10"/>
      <c r="C19" s="10"/>
      <c r="D19" s="27">
        <v>0</v>
      </c>
      <c r="E19" s="4"/>
      <c r="F19" s="28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</row>
    <row r="20" ht="30.6" customHeight="1" spans="1:255">
      <c r="A20" s="24" t="s">
        <v>62</v>
      </c>
      <c r="B20" s="10"/>
      <c r="C20" s="10"/>
      <c r="D20" s="27">
        <v>0</v>
      </c>
      <c r="E20" s="4"/>
      <c r="F20" s="28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ht="16.5" customHeight="1" spans="1:255">
      <c r="A21" s="4"/>
      <c r="B21" s="29"/>
      <c r="C21" s="29"/>
      <c r="D21" s="30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</row>
    <row r="22" ht="16.5" customHeight="1" spans="1:255">
      <c r="A22" s="4"/>
      <c r="B22" s="29"/>
      <c r="C22" s="29"/>
      <c r="D22" s="30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</row>
    <row r="23" ht="16.5" customHeight="1" spans="1:255">
      <c r="A23" s="4"/>
      <c r="B23" s="29"/>
      <c r="C23" s="29"/>
      <c r="D23" s="30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</row>
    <row r="24" ht="16.5" customHeight="1" spans="1:255">
      <c r="A24" s="4"/>
      <c r="B24" s="29"/>
      <c r="C24" s="29"/>
      <c r="D24" s="30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</row>
    <row r="25" ht="16.5" customHeight="1" spans="1:255">
      <c r="A25" s="4"/>
      <c r="B25" s="29"/>
      <c r="C25" s="29"/>
      <c r="D25" s="30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</row>
    <row r="26" ht="16.5" customHeight="1" spans="1:255">
      <c r="A26" s="4"/>
      <c r="B26" s="29"/>
      <c r="C26" s="29"/>
      <c r="D26" s="30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</row>
    <row r="27" ht="16.5" customHeight="1" spans="1:255">
      <c r="A27" s="4"/>
      <c r="B27" s="29"/>
      <c r="C27" s="29"/>
      <c r="D27" s="30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</row>
    <row r="28" ht="16.5" customHeight="1" spans="1:255">
      <c r="A28" s="4"/>
      <c r="B28" s="29"/>
      <c r="C28" s="29"/>
      <c r="D28" s="30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</row>
    <row r="29" ht="16.5" customHeight="1" spans="1:255">
      <c r="A29" s="4"/>
      <c r="B29" s="29"/>
      <c r="C29" s="29"/>
      <c r="D29" s="30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</row>
    <row r="30" ht="16.5" customHeight="1" spans="1:255">
      <c r="A30" s="4"/>
      <c r="B30" s="29"/>
      <c r="C30" s="29"/>
      <c r="D30" s="30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  <row r="31" ht="16.5" customHeight="1" spans="1:255">
      <c r="A31" s="4"/>
      <c r="B31" s="29"/>
      <c r="C31" s="29"/>
      <c r="D31" s="30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</row>
    <row r="32" ht="16.5" customHeight="1" spans="1:255">
      <c r="A32" s="4"/>
      <c r="B32" s="29"/>
      <c r="C32" s="29"/>
      <c r="D32" s="30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</row>
    <row r="33" ht="16.5" customHeight="1" spans="1:255">
      <c r="A33" s="4"/>
      <c r="B33" s="29"/>
      <c r="C33" s="29"/>
      <c r="D33" s="30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</row>
  </sheetData>
  <mergeCells count="2">
    <mergeCell ref="A1:D1"/>
    <mergeCell ref="A2:D2"/>
  </mergeCells>
  <printOptions horizontalCentered="1"/>
  <pageMargins left="0.354166666666667" right="0.235416666666667" top="0.829861111111111" bottom="0.488888888888889" header="0.65" footer="0.235416666666667"/>
  <pageSetup paperSize="9" scale="97" firstPageNumber="15" orientation="portrait" useFirstPageNumber="1" errors="blank"/>
  <headerFooter alignWithMargins="0">
    <oddFooter>&amp;C&amp;12-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30"/>
  <sheetViews>
    <sheetView showGridLines="0" showZeros="0" workbookViewId="0">
      <selection activeCell="B4" sqref="B4:D7"/>
    </sheetView>
  </sheetViews>
  <sheetFormatPr defaultColWidth="9.14285714285714" defaultRowHeight="14.25" customHeight="1"/>
  <cols>
    <col min="1" max="1" width="51.5714285714286" style="1" customWidth="1"/>
    <col min="2" max="3" width="20.7142857142857" style="1" customWidth="1"/>
    <col min="4" max="4" width="16.4285714285714" style="2" customWidth="1"/>
    <col min="5" max="255" width="10.2857142857143" style="1" customWidth="1"/>
    <col min="256" max="16384" width="9.14285714285714" style="1"/>
  </cols>
  <sheetData>
    <row r="1" ht="36.75" customHeight="1" spans="1:255">
      <c r="A1" s="3" t="s">
        <v>78</v>
      </c>
      <c r="B1" s="3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</row>
    <row r="2" ht="21.2" customHeight="1" spans="1:255">
      <c r="A2" s="5" t="s">
        <v>1</v>
      </c>
      <c r="B2" s="5"/>
      <c r="C2" s="5"/>
      <c r="D2" s="5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</row>
    <row r="3" ht="49.7" customHeight="1" spans="1:255">
      <c r="A3" s="6" t="s">
        <v>49</v>
      </c>
      <c r="B3" s="6" t="s">
        <v>65</v>
      </c>
      <c r="C3" s="6" t="s">
        <v>79</v>
      </c>
      <c r="D3" s="6" t="s">
        <v>80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</row>
    <row r="4" ht="31.9" customHeight="1" spans="1:255">
      <c r="A4" s="6" t="s">
        <v>67</v>
      </c>
      <c r="B4" s="7">
        <f>B6+B7</f>
        <v>66381.65</v>
      </c>
      <c r="C4" s="7">
        <v>78230.86</v>
      </c>
      <c r="D4" s="8">
        <f>C4/B4</f>
        <v>1.17850128762994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</row>
    <row r="5" ht="31.9" customHeight="1" spans="1:255">
      <c r="A5" s="9" t="s">
        <v>68</v>
      </c>
      <c r="B5" s="10"/>
      <c r="C5" s="10"/>
      <c r="D5" s="11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</row>
    <row r="6" ht="31.9" customHeight="1" spans="1:255">
      <c r="A6" s="9" t="s">
        <v>69</v>
      </c>
      <c r="B6" s="12">
        <v>32314.65</v>
      </c>
      <c r="C6" s="13">
        <v>37109</v>
      </c>
      <c r="D6" s="14">
        <f>C6/B6</f>
        <v>1.1483645962435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</row>
    <row r="7" ht="31.9" customHeight="1" spans="1:255">
      <c r="A7" s="9" t="s">
        <v>70</v>
      </c>
      <c r="B7" s="12">
        <v>34067</v>
      </c>
      <c r="C7" s="13">
        <v>41121.86</v>
      </c>
      <c r="D7" s="14">
        <f>C7/B7</f>
        <v>1.20708779757537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</row>
    <row r="8" ht="31.9" customHeight="1" spans="1:255">
      <c r="A8" s="9" t="s">
        <v>71</v>
      </c>
      <c r="B8" s="15">
        <v>0</v>
      </c>
      <c r="C8" s="15">
        <v>0</v>
      </c>
      <c r="D8" s="16">
        <v>0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</row>
    <row r="9" ht="31.9" customHeight="1" spans="1:255">
      <c r="A9" s="9" t="s">
        <v>72</v>
      </c>
      <c r="B9" s="15">
        <v>0</v>
      </c>
      <c r="C9" s="15">
        <v>0</v>
      </c>
      <c r="D9" s="16">
        <v>0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</row>
    <row r="10" ht="31.9" customHeight="1" spans="1:255">
      <c r="A10" s="9" t="s">
        <v>73</v>
      </c>
      <c r="B10" s="15"/>
      <c r="C10" s="15"/>
      <c r="D10" s="16">
        <v>0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</row>
    <row r="11" ht="31.9" customHeight="1" spans="1:255">
      <c r="A11" s="9" t="s">
        <v>74</v>
      </c>
      <c r="B11" s="15"/>
      <c r="C11" s="15"/>
      <c r="D11" s="16">
        <v>0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</row>
    <row r="12" ht="16.5" customHeight="1" spans="1:255">
      <c r="A12" s="4"/>
      <c r="B12" s="17"/>
      <c r="C12" s="17"/>
      <c r="D12" s="18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</row>
    <row r="13" ht="16.5" customHeight="1" spans="1:255">
      <c r="A13" s="4"/>
      <c r="B13" s="17"/>
      <c r="C13" s="17"/>
      <c r="D13" s="18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</row>
    <row r="14" ht="16.5" customHeight="1" spans="1:255">
      <c r="A14" s="4"/>
      <c r="B14" s="17"/>
      <c r="C14" s="17"/>
      <c r="D14" s="18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</row>
    <row r="15" ht="16.5" customHeight="1" spans="1:255">
      <c r="A15" s="4"/>
      <c r="B15" s="17"/>
      <c r="C15" s="17"/>
      <c r="D15" s="18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</row>
    <row r="16" ht="16.5" customHeight="1" spans="1:255">
      <c r="A16" s="4"/>
      <c r="B16" s="17"/>
      <c r="C16" s="17"/>
      <c r="D16" s="18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</row>
    <row r="17" ht="16.5" customHeight="1" spans="1:255">
      <c r="A17" s="4"/>
      <c r="B17" s="17"/>
      <c r="C17" s="17"/>
      <c r="D17" s="18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</row>
    <row r="18" ht="16.5" customHeight="1" spans="1:255">
      <c r="A18" s="4"/>
      <c r="B18" s="17"/>
      <c r="C18" s="17"/>
      <c r="D18" s="18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</row>
    <row r="19" ht="16.5" customHeight="1" spans="1:255">
      <c r="A19" s="4"/>
      <c r="B19" s="17"/>
      <c r="C19" s="17"/>
      <c r="D19" s="18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</row>
    <row r="20" ht="16.5" customHeight="1" spans="1:255">
      <c r="A20" s="4"/>
      <c r="B20" s="17"/>
      <c r="C20" s="17"/>
      <c r="D20" s="18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ht="16.5" customHeight="1" spans="1:255">
      <c r="A21" s="4"/>
      <c r="B21" s="17"/>
      <c r="C21" s="17"/>
      <c r="D21" s="18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</row>
    <row r="22" ht="16.5" customHeight="1" spans="1:255">
      <c r="A22" s="4"/>
      <c r="B22" s="17"/>
      <c r="C22" s="17"/>
      <c r="D22" s="18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</row>
    <row r="23" ht="16.5" customHeight="1" spans="1:255">
      <c r="A23" s="4"/>
      <c r="B23" s="17"/>
      <c r="C23" s="17"/>
      <c r="D23" s="18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</row>
    <row r="24" ht="16.5" customHeight="1" spans="1:255">
      <c r="A24" s="4"/>
      <c r="B24" s="17"/>
      <c r="C24" s="17"/>
      <c r="D24" s="18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</row>
    <row r="25" ht="16.5" customHeight="1" spans="1:255">
      <c r="A25" s="4"/>
      <c r="B25" s="17"/>
      <c r="C25" s="17"/>
      <c r="D25" s="18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</row>
    <row r="26" ht="16.5" customHeight="1" spans="1:255">
      <c r="A26" s="4"/>
      <c r="B26" s="17"/>
      <c r="C26" s="17"/>
      <c r="D26" s="18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</row>
    <row r="27" ht="16.5" customHeight="1" spans="1:255">
      <c r="A27" s="4"/>
      <c r="B27" s="17"/>
      <c r="C27" s="17"/>
      <c r="D27" s="18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</row>
    <row r="28" ht="16.5" customHeight="1" spans="1:255">
      <c r="A28" s="4"/>
      <c r="B28" s="17"/>
      <c r="C28" s="17"/>
      <c r="D28" s="18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</row>
    <row r="29" ht="16.5" customHeight="1" spans="1:255">
      <c r="A29" s="4"/>
      <c r="B29" s="17"/>
      <c r="C29" s="17"/>
      <c r="D29" s="18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</row>
    <row r="30" ht="16.5" customHeight="1" spans="1:255">
      <c r="A30" s="4"/>
      <c r="B30" s="17"/>
      <c r="C30" s="17"/>
      <c r="D30" s="18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</sheetData>
  <mergeCells count="2">
    <mergeCell ref="A1:D1"/>
    <mergeCell ref="A2:D2"/>
  </mergeCells>
  <printOptions horizontalCentered="1"/>
  <pageMargins left="0.488888888888889" right="0.235416666666667" top="0.888888888888889" bottom="0.588888888888889" header="0.45" footer="0.235416666666667"/>
  <pageSetup paperSize="9" scale="97" firstPageNumber="16" orientation="portrait" useFirstPageNumber="1" errors="blank"/>
  <headerFooter alignWithMargins="0">
    <oddFooter>&amp;C&amp;12-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表1-平衡</vt:lpstr>
      <vt:lpstr>表2-2021年收入执行</vt:lpstr>
      <vt:lpstr>表3-2021年支出执行</vt:lpstr>
      <vt:lpstr>表4-2021年结余执行</vt:lpstr>
      <vt:lpstr>表5-2022年收入预算</vt:lpstr>
      <vt:lpstr>表6-2022年支出预算</vt:lpstr>
      <vt:lpstr>表7-2022年结余预算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2018-12-12T12:52:00Z</dcterms:created>
  <cp:lastPrinted>2021-12-31T09:47:00Z</cp:lastPrinted>
  <dcterms:modified xsi:type="dcterms:W3CDTF">2023-09-27T09:44:08Z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E815E1053DBB452CB5A839D886A0C42F</vt:lpwstr>
  </property>
</Properties>
</file>