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资金安排" sheetId="1" r:id="rId1"/>
  </sheets>
  <definedNames>
    <definedName name="_xlnm._FilterDatabase" localSheetId="0" hidden="1">资金安排!$A$8:$S$28</definedName>
    <definedName name="_xlnm.Print_Titles" localSheetId="0">资金安排!$4:$6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<sst xmlns="http://schemas.openxmlformats.org/spreadsheetml/2006/main" count="221" uniqueCount="166">
  <si>
    <t>附件：</t>
  </si>
  <si>
    <t>巴楚县2025年县级配套财政衔接资金安排项目计划表</t>
  </si>
  <si>
    <t>编制单位：巴楚县农业农村局</t>
  </si>
  <si>
    <t>编制时间：2025年4月23日</t>
  </si>
  <si>
    <r>
      <rPr>
        <b/>
        <sz val="18"/>
        <rFont val="方正小标宋简体"/>
        <charset val="134"/>
      </rPr>
      <t>序号</t>
    </r>
  </si>
  <si>
    <r>
      <rPr>
        <b/>
        <sz val="18"/>
        <rFont val="方正小标宋简体"/>
        <charset val="134"/>
      </rPr>
      <t>项目库编号</t>
    </r>
  </si>
  <si>
    <r>
      <rPr>
        <b/>
        <sz val="18"/>
        <rFont val="方正小标宋简体"/>
        <charset val="134"/>
      </rPr>
      <t>项目名称</t>
    </r>
  </si>
  <si>
    <r>
      <rPr>
        <b/>
        <sz val="18"/>
        <rFont val="方正小标宋简体"/>
        <charset val="134"/>
      </rPr>
      <t>项目类别</t>
    </r>
  </si>
  <si>
    <r>
      <rPr>
        <b/>
        <sz val="18"/>
        <rFont val="方正小标宋简体"/>
        <charset val="134"/>
      </rPr>
      <t>项目子类型</t>
    </r>
  </si>
  <si>
    <r>
      <rPr>
        <b/>
        <sz val="18"/>
        <rFont val="方正小标宋简体"/>
        <charset val="134"/>
      </rPr>
      <t>建设性质</t>
    </r>
  </si>
  <si>
    <r>
      <rPr>
        <b/>
        <sz val="18"/>
        <rFont val="方正小标宋简体"/>
        <charset val="0"/>
      </rPr>
      <t>实施地点</t>
    </r>
  </si>
  <si>
    <t>主要建设内容</t>
  </si>
  <si>
    <r>
      <rPr>
        <b/>
        <sz val="18"/>
        <rFont val="方正小标宋简体"/>
        <charset val="134"/>
      </rPr>
      <t>计划总投资（万元）</t>
    </r>
  </si>
  <si>
    <t>资金规模及来源（万元）</t>
  </si>
  <si>
    <t>受益人口（人）</t>
  </si>
  <si>
    <t>绩效目标</t>
  </si>
  <si>
    <t>利益联结机制</t>
  </si>
  <si>
    <t>责任单位</t>
  </si>
  <si>
    <r>
      <rPr>
        <b/>
        <sz val="18"/>
        <rFont val="方正小标宋简体"/>
        <charset val="134"/>
      </rPr>
      <t>责任人</t>
    </r>
  </si>
  <si>
    <r>
      <rPr>
        <b/>
        <sz val="18"/>
        <rFont val="方正小标宋简体"/>
        <charset val="134"/>
      </rPr>
      <t>备注</t>
    </r>
  </si>
  <si>
    <r>
      <rPr>
        <b/>
        <sz val="18"/>
        <rFont val="方正小标宋简体"/>
        <charset val="134"/>
      </rPr>
      <t>合计</t>
    </r>
  </si>
  <si>
    <t>巩固拓展脱贫攻坚成果同乡村振兴有效衔接</t>
  </si>
  <si>
    <r>
      <rPr>
        <b/>
        <sz val="18"/>
        <rFont val="方正小标宋简体"/>
        <charset val="134"/>
      </rPr>
      <t>地方政府债券资金</t>
    </r>
  </si>
  <si>
    <t>其他资金（县级配套财政衔接资金）</t>
  </si>
  <si>
    <t>合计</t>
  </si>
  <si>
    <t>一</t>
  </si>
  <si>
    <t>产业发展</t>
  </si>
  <si>
    <t>BCX026</t>
  </si>
  <si>
    <r>
      <rPr>
        <sz val="20"/>
        <color theme="1"/>
        <rFont val="方正仿宋简体"/>
        <charset val="134"/>
      </rPr>
      <t>巴楚县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仿宋简体"/>
        <charset val="134"/>
      </rPr>
      <t>年小额贷款贴息补助项目</t>
    </r>
  </si>
  <si>
    <t>金融保险配套项目</t>
  </si>
  <si>
    <t>新建</t>
  </si>
  <si>
    <t>巴楚县</t>
  </si>
  <si>
    <r>
      <rPr>
        <b/>
        <sz val="20"/>
        <rFont val="方正仿宋简体"/>
        <charset val="134"/>
      </rPr>
      <t>总投资：</t>
    </r>
    <r>
      <rPr>
        <sz val="20"/>
        <rFont val="Times New Roman"/>
        <charset val="134"/>
      </rPr>
      <t>1120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Times New Roman"/>
        <charset val="134"/>
      </rPr>
      <t>1.</t>
    </r>
    <r>
      <rPr>
        <sz val="20"/>
        <rFont val="方正仿宋简体"/>
        <charset val="134"/>
      </rPr>
      <t>投资</t>
    </r>
    <r>
      <rPr>
        <sz val="20"/>
        <rFont val="Times New Roman"/>
        <charset val="134"/>
      </rPr>
      <t>1100</t>
    </r>
    <r>
      <rPr>
        <sz val="20"/>
        <rFont val="方正仿宋简体"/>
        <charset val="134"/>
      </rPr>
      <t>万元，为全县</t>
    </r>
    <r>
      <rPr>
        <sz val="20"/>
        <rFont val="Times New Roman"/>
        <charset val="134"/>
      </rPr>
      <t>7749</t>
    </r>
    <r>
      <rPr>
        <sz val="20"/>
        <rFont val="方正仿宋简体"/>
        <charset val="134"/>
      </rPr>
      <t>户脱贫户、边缘易致贫户小额贷款给予贴息补助。</t>
    </r>
    <r>
      <rPr>
        <sz val="20"/>
        <rFont val="Times New Roman"/>
        <charset val="134"/>
      </rPr>
      <t xml:space="preserve">
2.</t>
    </r>
    <r>
      <rPr>
        <sz val="20"/>
        <rFont val="方正仿宋简体"/>
        <charset val="134"/>
      </rPr>
      <t>投资</t>
    </r>
    <r>
      <rPr>
        <sz val="20"/>
        <rFont val="Times New Roman"/>
        <charset val="134"/>
      </rPr>
      <t>20</t>
    </r>
    <r>
      <rPr>
        <sz val="20"/>
        <rFont val="方正仿宋简体"/>
        <charset val="134"/>
      </rPr>
      <t>万元，为全县</t>
    </r>
    <r>
      <rPr>
        <sz val="20"/>
        <rFont val="Times New Roman"/>
        <charset val="134"/>
      </rPr>
      <t>199</t>
    </r>
    <r>
      <rPr>
        <sz val="20"/>
        <rFont val="方正仿宋简体"/>
        <charset val="134"/>
      </rPr>
      <t>户突发严重困难户小额贷款给予贴息补助。</t>
    </r>
  </si>
  <si>
    <r>
      <rPr>
        <b/>
        <sz val="20"/>
        <rFont val="方正仿宋简体"/>
        <charset val="134"/>
      </rPr>
      <t>经济效益</t>
    </r>
    <r>
      <rPr>
        <sz val="20"/>
        <rFont val="方正仿宋简体"/>
        <charset val="134"/>
      </rPr>
      <t>：脱贫户（含边缘易致贫户、突发严重困难户）贷款申请满足率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90%</t>
    </r>
    <r>
      <rPr>
        <sz val="20"/>
        <rFont val="方正仿宋简体"/>
        <charset val="134"/>
      </rPr>
      <t>，带动银行向脱贫户（含边缘易致贫户、突发严重困难户）发放贷款总额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19898.03</t>
    </r>
    <r>
      <rPr>
        <sz val="20"/>
        <rFont val="方正仿宋简体"/>
        <charset val="134"/>
      </rPr>
      <t>万元，小额信贷贴息利率为人民银行同期贷款利率，小额贷款贴息单笔贷款额度</t>
    </r>
    <r>
      <rPr>
        <sz val="20"/>
        <rFont val="宋体"/>
        <charset val="134"/>
      </rPr>
      <t>≤</t>
    </r>
    <r>
      <rPr>
        <sz val="20"/>
        <rFont val="Times New Roman"/>
        <charset val="134"/>
      </rPr>
      <t>5</t>
    </r>
    <r>
      <rPr>
        <sz val="20"/>
        <rFont val="方正仿宋简体"/>
        <charset val="134"/>
      </rPr>
      <t>万元；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</t>
    </r>
    <r>
      <rPr>
        <sz val="20"/>
        <rFont val="方正仿宋简体"/>
        <charset val="134"/>
      </rPr>
      <t>：受益脱贫户（含边缘易致贫户、突发严重困难户）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7948</t>
    </r>
    <r>
      <rPr>
        <sz val="20"/>
        <rFont val="方正仿宋简体"/>
        <charset val="134"/>
      </rPr>
      <t>户，通过小额信贷补贴利息，解决脱贫户（含边缘易致贫户、突发严重困难户）资金短缺的问题，减轻还贷压力，带动脱贫户、边缘易致贫户发展生产积极性。</t>
    </r>
  </si>
  <si>
    <t>解决脱贫户（含边缘易致贫户、突发严重困难户）资金短缺的问题，有效减轻还贷压力，持续促进脱贫户贷款用于产业发展增收。</t>
  </si>
  <si>
    <r>
      <rPr>
        <sz val="20"/>
        <rFont val="方正仿宋简体"/>
        <charset val="134"/>
      </rPr>
      <t>县农村合作经济发展中心</t>
    </r>
  </si>
  <si>
    <r>
      <rPr>
        <sz val="20"/>
        <rFont val="方正仿宋简体"/>
        <charset val="134"/>
      </rPr>
      <t>梁保卫</t>
    </r>
  </si>
  <si>
    <t>BCX098</t>
  </si>
  <si>
    <t>巴楚县现代农业产业园果蔬基地基础设施配套改造提升项目</t>
  </si>
  <si>
    <t>配套设施项目</t>
  </si>
  <si>
    <t>续建</t>
  </si>
  <si>
    <t>巴楚镇</t>
  </si>
  <si>
    <r>
      <rPr>
        <b/>
        <sz val="20"/>
        <color theme="1"/>
        <rFont val="方正仿宋简体"/>
        <charset val="134"/>
      </rPr>
      <t>总投资：</t>
    </r>
    <r>
      <rPr>
        <sz val="20"/>
        <color theme="1"/>
        <rFont val="Times New Roman"/>
        <charset val="134"/>
      </rPr>
      <t>395</t>
    </r>
    <r>
      <rPr>
        <sz val="20"/>
        <color theme="1"/>
        <rFont val="方正仿宋简体"/>
        <charset val="134"/>
      </rPr>
      <t>万元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建设内容：</t>
    </r>
    <r>
      <rPr>
        <sz val="20"/>
        <color theme="1"/>
        <rFont val="方正仿宋简体"/>
        <charset val="134"/>
      </rPr>
      <t>改造提升巴楚县现代农业产业园果蔬产业基地温室</t>
    </r>
    <r>
      <rPr>
        <sz val="20"/>
        <color theme="1"/>
        <rFont val="Times New Roman"/>
        <charset val="134"/>
      </rPr>
      <t>35</t>
    </r>
    <r>
      <rPr>
        <sz val="20"/>
        <color theme="1"/>
        <rFont val="方正仿宋简体"/>
        <charset val="134"/>
      </rPr>
      <t>座，棚内种植面积</t>
    </r>
    <r>
      <rPr>
        <sz val="20"/>
        <color theme="1"/>
        <rFont val="Times New Roman"/>
        <charset val="134"/>
      </rPr>
      <t>31570</t>
    </r>
    <r>
      <rPr>
        <sz val="20"/>
        <color theme="1"/>
        <rFont val="宋体"/>
        <charset val="134"/>
      </rPr>
      <t>㎡</t>
    </r>
    <r>
      <rPr>
        <sz val="20"/>
        <color theme="1"/>
        <rFont val="方正仿宋简体"/>
        <charset val="134"/>
      </rPr>
      <t>，配套高压弥雾机、臭氧杀菌机、土壤改良、滴灌管材及其附属设施。</t>
    </r>
  </si>
  <si>
    <r>
      <rPr>
        <sz val="20"/>
        <color theme="1"/>
        <rFont val="方正仿宋简体"/>
        <charset val="134"/>
      </rPr>
      <t>完善温室基础生产设施和生产物资采购配套</t>
    </r>
    <r>
      <rPr>
        <sz val="20"/>
        <color theme="1"/>
        <rFont val="Times New Roman"/>
        <charset val="134"/>
      </rPr>
      <t>35</t>
    </r>
    <r>
      <rPr>
        <sz val="20"/>
        <color theme="1"/>
        <rFont val="方正仿宋简体"/>
        <charset val="134"/>
      </rPr>
      <t>座，覆盖种植面积</t>
    </r>
    <r>
      <rPr>
        <sz val="20"/>
        <color theme="1"/>
        <rFont val="Times New Roman"/>
        <charset val="134"/>
      </rPr>
      <t>31570</t>
    </r>
    <r>
      <rPr>
        <sz val="20"/>
        <color theme="1"/>
        <rFont val="宋体"/>
        <charset val="134"/>
      </rPr>
      <t>㎡</t>
    </r>
    <r>
      <rPr>
        <sz val="20"/>
        <color theme="1"/>
        <rFont val="方正仿宋简体"/>
        <charset val="134"/>
      </rPr>
      <t>，提供就业岗位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10</t>
    </r>
    <r>
      <rPr>
        <sz val="20"/>
        <color theme="1"/>
        <rFont val="宋体"/>
        <charset val="134"/>
      </rPr>
      <t>个</t>
    </r>
    <r>
      <rPr>
        <sz val="20"/>
        <color theme="1"/>
        <rFont val="方正仿宋简体"/>
        <charset val="134"/>
      </rPr>
      <t>，带动种植户人均年增收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3600</t>
    </r>
    <r>
      <rPr>
        <sz val="20"/>
        <color theme="1"/>
        <rFont val="方正仿宋简体"/>
        <charset val="134"/>
      </rPr>
      <t>元，通过项目实施，激发农户内生动力，促进农户实现多元化增收。</t>
    </r>
  </si>
  <si>
    <r>
      <rPr>
        <sz val="20"/>
        <color rgb="FF000000"/>
        <rFont val="方正仿宋简体"/>
        <charset val="134"/>
      </rPr>
      <t>项目运营后，将通过带动本地种植户开展温室种植管理活动，带动就业</t>
    </r>
    <r>
      <rPr>
        <sz val="20"/>
        <rFont val="Times New Roman"/>
        <charset val="134"/>
      </rPr>
      <t>10</t>
    </r>
    <r>
      <rPr>
        <sz val="20"/>
        <rFont val="方正仿宋简体"/>
        <charset val="134"/>
      </rPr>
      <t>人以上。</t>
    </r>
  </si>
  <si>
    <r>
      <rPr>
        <sz val="20"/>
        <rFont val="方正仿宋简体"/>
        <charset val="134"/>
      </rPr>
      <t>县农业技术推广中心</t>
    </r>
  </si>
  <si>
    <r>
      <rPr>
        <sz val="20"/>
        <rFont val="方正仿宋简体"/>
        <charset val="134"/>
      </rPr>
      <t>艾沙</t>
    </r>
    <r>
      <rPr>
        <sz val="20"/>
        <rFont val="Times New Roman"/>
        <charset val="134"/>
      </rPr>
      <t>·</t>
    </r>
    <r>
      <rPr>
        <sz val="20"/>
        <rFont val="方正仿宋简体"/>
        <charset val="134"/>
      </rPr>
      <t>吐尔洪</t>
    </r>
  </si>
  <si>
    <t>BCX087</t>
  </si>
  <si>
    <t>巴楚县产业园温室大棚改造提升建设项目</t>
  </si>
  <si>
    <t>城南产业园</t>
  </si>
  <si>
    <r>
      <rPr>
        <b/>
        <sz val="20"/>
        <rFont val="方正仿宋简体"/>
        <charset val="134"/>
      </rPr>
      <t>总投资</t>
    </r>
    <r>
      <rPr>
        <sz val="20"/>
        <rFont val="方正仿宋简体"/>
        <charset val="134"/>
      </rPr>
      <t>：</t>
    </r>
    <r>
      <rPr>
        <sz val="20"/>
        <rFont val="Times New Roman"/>
        <charset val="134"/>
      </rPr>
      <t>390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</t>
    </r>
    <r>
      <rPr>
        <sz val="20"/>
        <rFont val="方正仿宋简体"/>
        <charset val="134"/>
      </rPr>
      <t>：改造提升温室大棚</t>
    </r>
    <r>
      <rPr>
        <sz val="20"/>
        <rFont val="Times New Roman"/>
        <charset val="134"/>
      </rPr>
      <t>50</t>
    </r>
    <r>
      <rPr>
        <sz val="20"/>
        <rFont val="方正仿宋简体"/>
        <charset val="134"/>
      </rPr>
      <t>座，优化滴灌系统，加装高压弥雾系统，配套棉被升级及其附属设施。</t>
    </r>
  </si>
  <si>
    <r>
      <rPr>
        <sz val="20"/>
        <color rgb="FF000000"/>
        <rFont val="方正仿宋简体"/>
        <charset val="134"/>
      </rPr>
      <t>改造提升温室大棚</t>
    </r>
    <r>
      <rPr>
        <sz val="20"/>
        <color rgb="FF000000"/>
        <rFont val="Times New Roman"/>
        <charset val="134"/>
      </rPr>
      <t>50</t>
    </r>
    <r>
      <rPr>
        <sz val="20"/>
        <color rgb="FF000000"/>
        <rFont val="方正仿宋简体"/>
        <charset val="134"/>
      </rPr>
      <t>座，提升本地种植技术员管理水平</t>
    </r>
    <r>
      <rPr>
        <sz val="20"/>
        <color rgb="FF000000"/>
        <rFont val="宋体"/>
        <charset val="134"/>
      </rPr>
      <t>≥</t>
    </r>
    <r>
      <rPr>
        <sz val="20"/>
        <color rgb="FF000000"/>
        <rFont val="Times New Roman"/>
        <charset val="134"/>
      </rPr>
      <t>12</t>
    </r>
    <r>
      <rPr>
        <sz val="20"/>
        <color rgb="FF000000"/>
        <rFont val="方正仿宋简体"/>
        <charset val="134"/>
      </rPr>
      <t>人，种植人员满意度</t>
    </r>
    <r>
      <rPr>
        <sz val="20"/>
        <color rgb="FF000000"/>
        <rFont val="宋体"/>
        <charset val="134"/>
      </rPr>
      <t>=</t>
    </r>
    <r>
      <rPr>
        <sz val="20"/>
        <color rgb="FF000000"/>
        <rFont val="Times New Roman"/>
        <charset val="134"/>
      </rPr>
      <t>100%</t>
    </r>
    <r>
      <rPr>
        <sz val="20"/>
        <color rgb="FF000000"/>
        <rFont val="方正仿宋简体"/>
        <charset val="134"/>
      </rPr>
      <t>，通过项目实施，激发农户内生动力，促进农户实现多元化增收。</t>
    </r>
  </si>
  <si>
    <r>
      <rPr>
        <sz val="20"/>
        <color rgb="FF000000"/>
        <rFont val="方正仿宋简体"/>
        <charset val="134"/>
      </rPr>
      <t>通过项目实施，带动就业</t>
    </r>
    <r>
      <rPr>
        <sz val="20"/>
        <color rgb="FF000000"/>
        <rFont val="Times New Roman"/>
        <charset val="134"/>
      </rPr>
      <t>12</t>
    </r>
    <r>
      <rPr>
        <sz val="20"/>
        <color rgb="FF000000"/>
        <rFont val="方正仿宋简体"/>
        <charset val="134"/>
      </rPr>
      <t>人以上，建设运营后，通过开展瓜菜高产高效种植示范，培养一批懂技术的本地技术员，推动设施农业生产布局调整，提高瓜菜商品率，带动二三产业产值提升。</t>
    </r>
  </si>
  <si>
    <t>BCX001</t>
  </si>
  <si>
    <r>
      <rPr>
        <sz val="20"/>
        <rFont val="方正仿宋简体"/>
        <charset val="134"/>
      </rPr>
      <t>巴楚县阿瓦提镇</t>
    </r>
    <r>
      <rPr>
        <sz val="20"/>
        <rFont val="Times New Roman"/>
        <charset val="134"/>
      </rPr>
      <t>2025</t>
    </r>
    <r>
      <rPr>
        <sz val="20"/>
        <rFont val="方正仿宋简体"/>
        <charset val="134"/>
      </rPr>
      <t>年斗渠配套建设项目</t>
    </r>
  </si>
  <si>
    <t>小型农田水利设施建设</t>
  </si>
  <si>
    <t>改建</t>
  </si>
  <si>
    <r>
      <rPr>
        <sz val="20"/>
        <color rgb="FF000000"/>
        <rFont val="方正仿宋简体"/>
        <charset val="134"/>
      </rPr>
      <t>阿瓦提镇跃进吾斯塘博依（</t>
    </r>
    <r>
      <rPr>
        <sz val="20"/>
        <color rgb="FF000000"/>
        <rFont val="Times New Roman"/>
        <charset val="134"/>
      </rPr>
      <t>5</t>
    </r>
    <r>
      <rPr>
        <sz val="20"/>
        <color rgb="FF000000"/>
        <rFont val="方正仿宋简体"/>
        <charset val="134"/>
      </rPr>
      <t>）村、阔什吾斯塘（</t>
    </r>
    <r>
      <rPr>
        <sz val="20"/>
        <color rgb="FF000000"/>
        <rFont val="Times New Roman"/>
        <charset val="134"/>
      </rPr>
      <t>10</t>
    </r>
    <r>
      <rPr>
        <sz val="20"/>
        <color rgb="FF000000"/>
        <rFont val="方正仿宋简体"/>
        <charset val="134"/>
      </rPr>
      <t>）村、夏普勒克（</t>
    </r>
    <r>
      <rPr>
        <sz val="20"/>
        <color rgb="FF000000"/>
        <rFont val="Times New Roman"/>
        <charset val="134"/>
      </rPr>
      <t>12</t>
    </r>
    <r>
      <rPr>
        <sz val="20"/>
        <color rgb="FF000000"/>
        <rFont val="方正仿宋简体"/>
        <charset val="134"/>
      </rPr>
      <t>）村、康萨罕（</t>
    </r>
    <r>
      <rPr>
        <sz val="20"/>
        <color rgb="FF000000"/>
        <rFont val="Times New Roman"/>
        <charset val="134"/>
      </rPr>
      <t>13</t>
    </r>
    <r>
      <rPr>
        <sz val="20"/>
        <color rgb="FF000000"/>
        <rFont val="方正仿宋简体"/>
        <charset val="134"/>
      </rPr>
      <t>）村、博孜（</t>
    </r>
    <r>
      <rPr>
        <sz val="20"/>
        <color rgb="FF000000"/>
        <rFont val="Times New Roman"/>
        <charset val="134"/>
      </rPr>
      <t>15</t>
    </r>
    <r>
      <rPr>
        <sz val="20"/>
        <color rgb="FF000000"/>
        <rFont val="方正仿宋简体"/>
        <charset val="134"/>
      </rPr>
      <t>）村、库勒博依（</t>
    </r>
    <r>
      <rPr>
        <sz val="20"/>
        <color rgb="FF000000"/>
        <rFont val="Times New Roman"/>
        <charset val="134"/>
      </rPr>
      <t>16</t>
    </r>
    <r>
      <rPr>
        <sz val="20"/>
        <color rgb="FF000000"/>
        <rFont val="方正仿宋简体"/>
        <charset val="134"/>
      </rPr>
      <t>）村、阔其喀尔买里（</t>
    </r>
    <r>
      <rPr>
        <sz val="20"/>
        <color rgb="FF000000"/>
        <rFont val="Times New Roman"/>
        <charset val="134"/>
      </rPr>
      <t>19</t>
    </r>
    <r>
      <rPr>
        <sz val="20"/>
        <color rgb="FF000000"/>
        <rFont val="方正仿宋简体"/>
        <charset val="134"/>
      </rPr>
      <t>）村、达吾孜库木（</t>
    </r>
    <r>
      <rPr>
        <sz val="20"/>
        <color rgb="FF000000"/>
        <rFont val="Times New Roman"/>
        <charset val="134"/>
      </rPr>
      <t>20</t>
    </r>
    <r>
      <rPr>
        <sz val="20"/>
        <color rgb="FF000000"/>
        <rFont val="方正仿宋简体"/>
        <charset val="134"/>
      </rPr>
      <t>）村</t>
    </r>
  </si>
  <si>
    <r>
      <rPr>
        <b/>
        <sz val="20"/>
        <color rgb="FF000000"/>
        <rFont val="方正仿宋简体"/>
        <charset val="134"/>
      </rPr>
      <t>总投资：</t>
    </r>
    <r>
      <rPr>
        <sz val="20"/>
        <color rgb="FF000000"/>
        <rFont val="Times New Roman"/>
        <charset val="134"/>
      </rPr>
      <t>4625.01</t>
    </r>
    <r>
      <rPr>
        <sz val="20"/>
        <color rgb="FF000000"/>
        <rFont val="方正仿宋简体"/>
        <charset val="134"/>
      </rPr>
      <t>万元</t>
    </r>
    <r>
      <rPr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方正仿宋简体"/>
        <charset val="134"/>
      </rPr>
      <t>建设内容：</t>
    </r>
    <r>
      <rPr>
        <sz val="20"/>
        <color rgb="FF000000"/>
        <rFont val="方正仿宋简体"/>
        <charset val="134"/>
      </rPr>
      <t>建设斗渠</t>
    </r>
    <r>
      <rPr>
        <sz val="20"/>
        <color rgb="FF000000"/>
        <rFont val="Times New Roman"/>
        <charset val="134"/>
      </rPr>
      <t xml:space="preserve"> 33.747km</t>
    </r>
    <r>
      <rPr>
        <sz val="20"/>
        <color rgb="FF000000"/>
        <rFont val="方正仿宋简体"/>
        <charset val="134"/>
      </rPr>
      <t>，设计流量</t>
    </r>
    <r>
      <rPr>
        <sz val="20"/>
        <color rgb="FF000000"/>
        <rFont val="Times New Roman"/>
        <charset val="134"/>
      </rPr>
      <t>0.2m³/s~0.8m³/s</t>
    </r>
    <r>
      <rPr>
        <sz val="20"/>
        <color rgb="FF000000"/>
        <rFont val="方正仿宋简体"/>
        <charset val="134"/>
      </rPr>
      <t>，配套相关渠系建筑物等附属设施。</t>
    </r>
  </si>
  <si>
    <r>
      <rPr>
        <b/>
        <sz val="20"/>
        <rFont val="方正仿宋简体"/>
        <charset val="134"/>
      </rPr>
      <t>经济效益：</t>
    </r>
    <r>
      <rPr>
        <sz val="20"/>
        <rFont val="方正仿宋简体"/>
        <charset val="134"/>
      </rPr>
      <t>新增和改善灌溉面积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4.96</t>
    </r>
    <r>
      <rPr>
        <sz val="20"/>
        <rFont val="方正仿宋简体"/>
        <charset val="134"/>
      </rPr>
      <t>万亩，预计种植业总收益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536.63</t>
    </r>
    <r>
      <rPr>
        <sz val="20"/>
        <rFont val="方正仿宋简体"/>
        <charset val="134"/>
      </rPr>
      <t>万元，节水效益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17.99</t>
    </r>
    <r>
      <rPr>
        <sz val="20"/>
        <rFont val="方正仿宋简体"/>
        <charset val="134"/>
      </rPr>
      <t>万元；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社会效益：</t>
    </r>
    <r>
      <rPr>
        <sz val="20"/>
        <rFont val="方正仿宋简体"/>
        <charset val="134"/>
      </rPr>
      <t>受益户数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924</t>
    </r>
    <r>
      <rPr>
        <sz val="20"/>
        <rFont val="方正仿宋简体"/>
        <charset val="134"/>
      </rPr>
      <t>户，受益人口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2945</t>
    </r>
    <r>
      <rPr>
        <sz val="20"/>
        <rFont val="方正仿宋简体"/>
        <charset val="134"/>
      </rPr>
      <t>人，提高水资源利用率和保证率，全面提升灌溉水平，降低运行成本，提高水利工程综合效益；受益农户满意度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95%</t>
    </r>
    <r>
      <rPr>
        <sz val="20"/>
        <rFont val="方正仿宋简体"/>
        <charset val="134"/>
      </rPr>
      <t>。</t>
    </r>
  </si>
  <si>
    <r>
      <rPr>
        <sz val="20"/>
        <color theme="1"/>
        <rFont val="方正仿宋简体"/>
        <charset val="134"/>
      </rPr>
      <t>可带动种植业增收</t>
    </r>
    <r>
      <rPr>
        <sz val="20"/>
        <color theme="1"/>
        <rFont val="Times New Roman"/>
        <charset val="134"/>
      </rPr>
      <t>536.63</t>
    </r>
    <r>
      <rPr>
        <sz val="20"/>
        <color theme="1"/>
        <rFont val="方正仿宋简体"/>
        <charset val="134"/>
      </rPr>
      <t>万元，提高水资源利用率和保证率，全面提升灌溉水平，降低运行成本，提高水利工程综合效益。项目建成后，所形成的固定资产纳入衔接项目资产管理，权属归村集体所有。</t>
    </r>
  </si>
  <si>
    <r>
      <rPr>
        <sz val="20"/>
        <rFont val="方正仿宋简体"/>
        <charset val="134"/>
      </rPr>
      <t>县农业农村局</t>
    </r>
  </si>
  <si>
    <r>
      <rPr>
        <sz val="20"/>
        <rFont val="方正仿宋简体"/>
        <charset val="134"/>
      </rPr>
      <t>耿德一</t>
    </r>
  </si>
  <si>
    <t>BCX002</t>
  </si>
  <si>
    <r>
      <rPr>
        <sz val="20"/>
        <rFont val="方正仿宋简体"/>
        <charset val="134"/>
      </rPr>
      <t>巴楚县英吾斯塘乡</t>
    </r>
    <r>
      <rPr>
        <sz val="20"/>
        <rFont val="Times New Roman"/>
        <charset val="134"/>
      </rPr>
      <t>2025</t>
    </r>
    <r>
      <rPr>
        <sz val="20"/>
        <rFont val="方正仿宋简体"/>
        <charset val="134"/>
      </rPr>
      <t>年斗渠配套建设项目</t>
    </r>
  </si>
  <si>
    <t>英吾斯塘乡</t>
  </si>
  <si>
    <r>
      <rPr>
        <b/>
        <sz val="20"/>
        <color rgb="FF000000"/>
        <rFont val="方正仿宋简体"/>
        <charset val="134"/>
      </rPr>
      <t>总投资：</t>
    </r>
    <r>
      <rPr>
        <sz val="20"/>
        <color rgb="FF000000"/>
        <rFont val="Times New Roman"/>
        <charset val="134"/>
      </rPr>
      <t>4485.26</t>
    </r>
    <r>
      <rPr>
        <sz val="20"/>
        <color rgb="FF000000"/>
        <rFont val="方正仿宋简体"/>
        <charset val="134"/>
      </rPr>
      <t>万元</t>
    </r>
    <r>
      <rPr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方正仿宋简体"/>
        <charset val="134"/>
      </rPr>
      <t>建设内容：</t>
    </r>
    <r>
      <rPr>
        <sz val="20"/>
        <color rgb="FF000000"/>
        <rFont val="方正仿宋简体"/>
        <charset val="134"/>
      </rPr>
      <t>新建防渗斗渠</t>
    </r>
    <r>
      <rPr>
        <sz val="20"/>
        <color rgb="FF000000"/>
        <rFont val="Times New Roman"/>
        <charset val="134"/>
      </rPr>
      <t xml:space="preserve"> 43.29km</t>
    </r>
    <r>
      <rPr>
        <sz val="20"/>
        <color rgb="FF000000"/>
        <rFont val="方正仿宋简体"/>
        <charset val="134"/>
      </rPr>
      <t>，渠道设计流量为</t>
    </r>
    <r>
      <rPr>
        <sz val="20"/>
        <color rgb="FF000000"/>
        <rFont val="Times New Roman"/>
        <charset val="134"/>
      </rPr>
      <t xml:space="preserve"> 0.15m³/s~0.5m³/s</t>
    </r>
    <r>
      <rPr>
        <sz val="20"/>
        <color rgb="FF000000"/>
        <rFont val="方正仿宋简体"/>
        <charset val="134"/>
      </rPr>
      <t>，配套沿线建筑物</t>
    </r>
    <r>
      <rPr>
        <sz val="20"/>
        <color rgb="FF000000"/>
        <rFont val="Times New Roman"/>
        <charset val="134"/>
      </rPr>
      <t xml:space="preserve"> 351 </t>
    </r>
    <r>
      <rPr>
        <sz val="20"/>
        <color rgb="FF000000"/>
        <rFont val="方正仿宋简体"/>
        <charset val="134"/>
      </rPr>
      <t>座，其中：水闸</t>
    </r>
    <r>
      <rPr>
        <sz val="20"/>
        <color rgb="FF000000"/>
        <rFont val="Times New Roman"/>
        <charset val="134"/>
      </rPr>
      <t xml:space="preserve"> 204 </t>
    </r>
    <r>
      <rPr>
        <sz val="20"/>
        <color rgb="FF000000"/>
        <rFont val="方正仿宋简体"/>
        <charset val="134"/>
      </rPr>
      <t>座、农桥</t>
    </r>
    <r>
      <rPr>
        <sz val="20"/>
        <color rgb="FF000000"/>
        <rFont val="Times New Roman"/>
        <charset val="134"/>
      </rPr>
      <t xml:space="preserve"> 147 </t>
    </r>
    <r>
      <rPr>
        <sz val="20"/>
        <color rgb="FF000000"/>
        <rFont val="方正仿宋简体"/>
        <charset val="134"/>
      </rPr>
      <t>座。</t>
    </r>
  </si>
  <si>
    <r>
      <rPr>
        <b/>
        <sz val="20"/>
        <rFont val="方正仿宋简体"/>
        <charset val="134"/>
      </rPr>
      <t>经济效益：</t>
    </r>
    <r>
      <rPr>
        <sz val="20"/>
        <rFont val="方正仿宋简体"/>
        <charset val="134"/>
      </rPr>
      <t>新增和改善灌溉面积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10000</t>
    </r>
    <r>
      <rPr>
        <sz val="20"/>
        <rFont val="方正仿宋简体"/>
        <charset val="134"/>
      </rPr>
      <t>亩，新建渠道长度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43.29km</t>
    </r>
    <r>
      <rPr>
        <sz val="20"/>
        <rFont val="方正仿宋简体"/>
        <charset val="134"/>
      </rPr>
      <t>，带动就业人数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35</t>
    </r>
    <r>
      <rPr>
        <sz val="20"/>
        <rFont val="方正仿宋简体"/>
        <charset val="134"/>
      </rPr>
      <t>人；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社会效益：</t>
    </r>
    <r>
      <rPr>
        <sz val="20"/>
        <rFont val="方正仿宋简体"/>
        <charset val="134"/>
      </rPr>
      <t>受益人口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3000</t>
    </r>
    <r>
      <rPr>
        <sz val="20"/>
        <rFont val="方正仿宋简体"/>
        <charset val="134"/>
      </rPr>
      <t>人，提高水资源利用率和保证率，全面提升灌溉水平，降低运行成本，提高水利工程综合效益；受益农户满意度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95%</t>
    </r>
    <r>
      <rPr>
        <sz val="20"/>
        <rFont val="方正仿宋简体"/>
        <charset val="134"/>
      </rPr>
      <t>。</t>
    </r>
  </si>
  <si>
    <r>
      <rPr>
        <sz val="20"/>
        <color theme="1"/>
        <rFont val="方正仿宋简体"/>
        <charset val="134"/>
      </rPr>
      <t>可带动</t>
    </r>
    <r>
      <rPr>
        <sz val="20"/>
        <color theme="1"/>
        <rFont val="Times New Roman"/>
        <charset val="134"/>
      </rPr>
      <t>35</t>
    </r>
    <r>
      <rPr>
        <sz val="20"/>
        <color theme="1"/>
        <rFont val="方正仿宋简体"/>
        <charset val="134"/>
      </rPr>
      <t>人就业，人均增收</t>
    </r>
    <r>
      <rPr>
        <sz val="20"/>
        <color theme="1"/>
        <rFont val="Times New Roman"/>
        <charset val="134"/>
      </rPr>
      <t>2000</t>
    </r>
    <r>
      <rPr>
        <sz val="20"/>
        <color theme="1"/>
        <rFont val="方正仿宋简体"/>
        <charset val="134"/>
      </rPr>
      <t>元。提高水资源利用率和保证率，全面提升灌溉水平，降低运行成本，提高水利工程综合效益。项目建成后，所形成的固定资产纳入衔接项目资产管理，权属归村集体所有。</t>
    </r>
  </si>
  <si>
    <t>BCX004</t>
  </si>
  <si>
    <r>
      <rPr>
        <sz val="20"/>
        <rFont val="方正仿宋简体"/>
        <charset val="134"/>
      </rPr>
      <t>巴楚县阿拉格尔乡</t>
    </r>
    <r>
      <rPr>
        <sz val="20"/>
        <rFont val="Times New Roman"/>
        <charset val="134"/>
      </rPr>
      <t>2025</t>
    </r>
    <r>
      <rPr>
        <sz val="20"/>
        <rFont val="方正仿宋简体"/>
        <charset val="134"/>
      </rPr>
      <t>年斗渠配套建设项目</t>
    </r>
  </si>
  <si>
    <t>阿拉格尔乡</t>
  </si>
  <si>
    <r>
      <rPr>
        <b/>
        <sz val="20"/>
        <color rgb="FF000000"/>
        <rFont val="方正仿宋简体"/>
        <charset val="134"/>
      </rPr>
      <t>总投资：</t>
    </r>
    <r>
      <rPr>
        <sz val="20"/>
        <color rgb="FF000000"/>
        <rFont val="Times New Roman"/>
        <charset val="134"/>
      </rPr>
      <t>3920.35</t>
    </r>
    <r>
      <rPr>
        <sz val="20"/>
        <color rgb="FF000000"/>
        <rFont val="方正仿宋简体"/>
        <charset val="134"/>
      </rPr>
      <t>万元</t>
    </r>
    <r>
      <rPr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方正仿宋简体"/>
        <charset val="134"/>
      </rPr>
      <t>建设内容：</t>
    </r>
    <r>
      <rPr>
        <sz val="20"/>
        <color rgb="FF000000"/>
        <rFont val="方正仿宋简体"/>
        <charset val="134"/>
      </rPr>
      <t>新建斗渠</t>
    </r>
    <r>
      <rPr>
        <sz val="20"/>
        <color rgb="FF000000"/>
        <rFont val="Times New Roman"/>
        <charset val="134"/>
      </rPr>
      <t>40km</t>
    </r>
    <r>
      <rPr>
        <sz val="20"/>
        <color rgb="FF000000"/>
        <rFont val="方正仿宋简体"/>
        <charset val="134"/>
      </rPr>
      <t>，设计流量</t>
    </r>
    <r>
      <rPr>
        <sz val="20"/>
        <color rgb="FF000000"/>
        <rFont val="Times New Roman"/>
        <charset val="134"/>
      </rPr>
      <t>0.2m³/s</t>
    </r>
    <r>
      <rPr>
        <sz val="20"/>
        <color rgb="FF000000"/>
        <rFont val="方正仿宋简体"/>
        <charset val="134"/>
      </rPr>
      <t>～</t>
    </r>
    <r>
      <rPr>
        <sz val="20"/>
        <color rgb="FF000000"/>
        <rFont val="Times New Roman"/>
        <charset val="134"/>
      </rPr>
      <t>0.8m³/s</t>
    </r>
    <r>
      <rPr>
        <sz val="20"/>
        <color rgb="FF000000"/>
        <rFont val="方正仿宋简体"/>
        <charset val="134"/>
      </rPr>
      <t>，改建水闸</t>
    </r>
    <r>
      <rPr>
        <sz val="20"/>
        <color rgb="FF000000"/>
        <rFont val="Times New Roman"/>
        <charset val="134"/>
      </rPr>
      <t>295</t>
    </r>
    <r>
      <rPr>
        <sz val="20"/>
        <color rgb="FF000000"/>
        <rFont val="方正仿宋简体"/>
        <charset val="134"/>
      </rPr>
      <t>座，桥涵</t>
    </r>
    <r>
      <rPr>
        <sz val="20"/>
        <color rgb="FF000000"/>
        <rFont val="Times New Roman"/>
        <charset val="134"/>
      </rPr>
      <t>91</t>
    </r>
    <r>
      <rPr>
        <sz val="20"/>
        <color rgb="FF000000"/>
        <rFont val="方正仿宋简体"/>
        <charset val="134"/>
      </rPr>
      <t>座。</t>
    </r>
  </si>
  <si>
    <r>
      <rPr>
        <b/>
        <sz val="20"/>
        <rFont val="方正仿宋简体"/>
        <charset val="134"/>
      </rPr>
      <t>经济效益：</t>
    </r>
    <r>
      <rPr>
        <sz val="20"/>
        <rFont val="方正仿宋简体"/>
        <charset val="134"/>
      </rPr>
      <t>新增和改善灌溉面积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10000</t>
    </r>
    <r>
      <rPr>
        <sz val="20"/>
        <rFont val="方正仿宋简体"/>
        <charset val="134"/>
      </rPr>
      <t>亩，新建渠道长度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40km</t>
    </r>
    <r>
      <rPr>
        <sz val="20"/>
        <rFont val="方正仿宋简体"/>
        <charset val="134"/>
      </rPr>
      <t>，带动就业人数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30</t>
    </r>
    <r>
      <rPr>
        <sz val="20"/>
        <rFont val="方正仿宋简体"/>
        <charset val="134"/>
      </rPr>
      <t>人；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社会效益：</t>
    </r>
    <r>
      <rPr>
        <sz val="20"/>
        <rFont val="方正仿宋简体"/>
        <charset val="134"/>
      </rPr>
      <t>受益人口</t>
    </r>
    <r>
      <rPr>
        <sz val="20"/>
        <rFont val="宋体"/>
        <charset val="134"/>
        <scheme val="minor"/>
      </rPr>
      <t>≥</t>
    </r>
    <r>
      <rPr>
        <sz val="20"/>
        <rFont val="Times New Roman"/>
        <charset val="134"/>
      </rPr>
      <t>3000</t>
    </r>
    <r>
      <rPr>
        <sz val="20"/>
        <rFont val="方正仿宋简体"/>
        <charset val="134"/>
      </rPr>
      <t>人，提高水资源利用率和保证率，全面提升灌溉水平，降低运行成本，提高水利工程综合效益；受益农户满意度≥95%。</t>
    </r>
  </si>
  <si>
    <r>
      <rPr>
        <sz val="20"/>
        <color theme="1"/>
        <rFont val="方正仿宋简体"/>
        <charset val="134"/>
      </rPr>
      <t>可带动</t>
    </r>
    <r>
      <rPr>
        <sz val="20"/>
        <color theme="1"/>
        <rFont val="Times New Roman"/>
        <charset val="134"/>
      </rPr>
      <t>35</t>
    </r>
    <r>
      <rPr>
        <sz val="20"/>
        <color theme="1"/>
        <rFont val="方正仿宋简体"/>
        <charset val="134"/>
      </rPr>
      <t>人就业，提高水资源利用率和保证率，全面提升灌溉水平，降低运行成本，提高水利工程综合效益。项目建成后，所形成的固定资产纳入衔接项目资产管理，权属归村集体所有。</t>
    </r>
  </si>
  <si>
    <t>BCX005</t>
  </si>
  <si>
    <t>巴楚县多来提巴格乡渠道建设项目</t>
  </si>
  <si>
    <r>
      <rPr>
        <sz val="20"/>
        <rFont val="方正仿宋简体"/>
        <charset val="134"/>
      </rPr>
      <t>多来提巴格乡玛依仓（</t>
    </r>
    <r>
      <rPr>
        <sz val="20"/>
        <rFont val="Times New Roman"/>
        <charset val="134"/>
      </rPr>
      <t>17</t>
    </r>
    <r>
      <rPr>
        <sz val="20"/>
        <rFont val="方正仿宋简体"/>
        <charset val="134"/>
      </rPr>
      <t>）村、色尔古努什（</t>
    </r>
    <r>
      <rPr>
        <sz val="20"/>
        <rFont val="Times New Roman"/>
        <charset val="134"/>
      </rPr>
      <t>19</t>
    </r>
    <r>
      <rPr>
        <sz val="20"/>
        <rFont val="方正仿宋简体"/>
        <charset val="134"/>
      </rPr>
      <t>）村</t>
    </r>
  </si>
  <si>
    <r>
      <rPr>
        <b/>
        <sz val="20"/>
        <color theme="1"/>
        <rFont val="方正仿宋简体"/>
        <charset val="134"/>
      </rPr>
      <t>总投资：</t>
    </r>
    <r>
      <rPr>
        <sz val="20"/>
        <color theme="1"/>
        <rFont val="Times New Roman"/>
        <charset val="134"/>
      </rPr>
      <t>347.287568</t>
    </r>
    <r>
      <rPr>
        <sz val="20"/>
        <color theme="1"/>
        <rFont val="方正仿宋简体"/>
        <charset val="134"/>
      </rPr>
      <t>万元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建设内容</t>
    </r>
    <r>
      <rPr>
        <sz val="20"/>
        <color theme="1"/>
        <rFont val="方正仿宋简体"/>
        <charset val="134"/>
      </rPr>
      <t>：玛依仓（</t>
    </r>
    <r>
      <rPr>
        <sz val="20"/>
        <color theme="1"/>
        <rFont val="Times New Roman"/>
        <charset val="134"/>
      </rPr>
      <t>17</t>
    </r>
    <r>
      <rPr>
        <sz val="20"/>
        <color theme="1"/>
        <rFont val="方正仿宋简体"/>
        <charset val="134"/>
      </rPr>
      <t>）村新建防渗渠</t>
    </r>
    <r>
      <rPr>
        <sz val="20"/>
        <color theme="1"/>
        <rFont val="Times New Roman"/>
        <charset val="134"/>
      </rPr>
      <t>2.092km</t>
    </r>
    <r>
      <rPr>
        <sz val="20"/>
        <color theme="1"/>
        <rFont val="方正仿宋简体"/>
        <charset val="134"/>
      </rPr>
      <t>，流量</t>
    </r>
    <r>
      <rPr>
        <sz val="20"/>
        <color theme="1"/>
        <rFont val="Times New Roman"/>
        <charset val="134"/>
      </rPr>
      <t>0.4m³/s</t>
    </r>
    <r>
      <rPr>
        <sz val="20"/>
        <color theme="1"/>
        <rFont val="宋体"/>
        <charset val="134"/>
      </rPr>
      <t>，</t>
    </r>
    <r>
      <rPr>
        <sz val="20"/>
        <color theme="1"/>
        <rFont val="方正仿宋简体"/>
        <charset val="134"/>
      </rPr>
      <t>色尔古努什（</t>
    </r>
    <r>
      <rPr>
        <sz val="20"/>
        <color theme="1"/>
        <rFont val="Times New Roman"/>
        <charset val="134"/>
      </rPr>
      <t>19</t>
    </r>
    <r>
      <rPr>
        <sz val="20"/>
        <color theme="1"/>
        <rFont val="方正仿宋简体"/>
        <charset val="134"/>
      </rPr>
      <t>）村新建排碱渠</t>
    </r>
    <r>
      <rPr>
        <sz val="20"/>
        <color theme="1"/>
        <rFont val="Times New Roman"/>
        <charset val="134"/>
      </rPr>
      <t>2.275km</t>
    </r>
    <r>
      <rPr>
        <sz val="20"/>
        <color theme="1"/>
        <rFont val="方正仿宋简体"/>
        <charset val="134"/>
      </rPr>
      <t>，流量</t>
    </r>
    <r>
      <rPr>
        <sz val="20"/>
        <color theme="1"/>
        <rFont val="Times New Roman"/>
        <charset val="134"/>
      </rPr>
      <t>0.01m³/s</t>
    </r>
    <r>
      <rPr>
        <sz val="20"/>
        <color theme="1"/>
        <rFont val="方正仿宋简体"/>
        <charset val="134"/>
      </rPr>
      <t>，清淤排碱渠</t>
    </r>
    <r>
      <rPr>
        <sz val="20"/>
        <color theme="1"/>
        <rFont val="Times New Roman"/>
        <charset val="134"/>
      </rPr>
      <t>2.65km</t>
    </r>
    <r>
      <rPr>
        <sz val="20"/>
        <color theme="1"/>
        <rFont val="方正仿宋简体"/>
        <charset val="134"/>
      </rPr>
      <t>，流量</t>
    </r>
    <r>
      <rPr>
        <sz val="20"/>
        <color theme="1"/>
        <rFont val="Times New Roman"/>
        <charset val="134"/>
      </rPr>
      <t>0.02m³/s</t>
    </r>
    <r>
      <rPr>
        <sz val="20"/>
        <color theme="1"/>
        <rFont val="方正仿宋简体"/>
        <charset val="134"/>
      </rPr>
      <t>，并配套相关附属设施。</t>
    </r>
  </si>
  <si>
    <r>
      <rPr>
        <sz val="20"/>
        <color theme="1"/>
        <rFont val="方正仿宋简体"/>
        <charset val="134"/>
      </rPr>
      <t>新建排碱渠</t>
    </r>
    <r>
      <rPr>
        <sz val="20"/>
        <color theme="1"/>
        <rFont val="宋体"/>
        <charset val="134"/>
        <scheme val="minor"/>
      </rPr>
      <t>≥</t>
    </r>
    <r>
      <rPr>
        <sz val="20"/>
        <color theme="1"/>
        <rFont val="Times New Roman"/>
        <charset val="134"/>
      </rPr>
      <t>2.275km</t>
    </r>
    <r>
      <rPr>
        <sz val="20"/>
        <color theme="1"/>
        <rFont val="方正仿宋简体"/>
        <charset val="134"/>
      </rPr>
      <t>，清淤排碱渠</t>
    </r>
    <r>
      <rPr>
        <sz val="20"/>
        <color theme="1"/>
        <rFont val="宋体"/>
        <charset val="134"/>
        <scheme val="minor"/>
      </rPr>
      <t>≥</t>
    </r>
    <r>
      <rPr>
        <sz val="20"/>
        <color theme="1"/>
        <rFont val="Times New Roman"/>
        <charset val="134"/>
      </rPr>
      <t>2.65km</t>
    </r>
    <r>
      <rPr>
        <sz val="20"/>
        <color theme="1"/>
        <rFont val="方正仿宋简体"/>
        <charset val="134"/>
      </rPr>
      <t>，新建防渗渠</t>
    </r>
    <r>
      <rPr>
        <sz val="20"/>
        <color theme="1"/>
        <rFont val="宋体"/>
        <charset val="134"/>
        <scheme val="minor"/>
      </rPr>
      <t>≥</t>
    </r>
    <r>
      <rPr>
        <sz val="20"/>
        <color theme="1"/>
        <rFont val="Times New Roman"/>
        <charset val="134"/>
      </rPr>
      <t>2.092km</t>
    </r>
    <r>
      <rPr>
        <sz val="20"/>
        <color theme="1"/>
        <rFont val="方正仿宋简体"/>
        <charset val="134"/>
      </rPr>
      <t>，项目验收合格率</t>
    </r>
    <r>
      <rPr>
        <sz val="20"/>
        <color theme="1"/>
        <rFont val="宋体"/>
        <charset val="134"/>
      </rPr>
      <t>=</t>
    </r>
    <r>
      <rPr>
        <sz val="20"/>
        <color theme="1"/>
        <rFont val="Times New Roman"/>
        <charset val="134"/>
      </rPr>
      <t>100%</t>
    </r>
    <r>
      <rPr>
        <sz val="20"/>
        <color theme="1"/>
        <rFont val="方正仿宋简体"/>
        <charset val="134"/>
      </rPr>
      <t>；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社会效益：</t>
    </r>
    <r>
      <rPr>
        <sz val="20"/>
        <color theme="1"/>
        <rFont val="方正仿宋简体"/>
        <charset val="134"/>
      </rPr>
      <t>通过项目的实施改善土地，降低地下水位，保护耕地和房屋受损；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经济效益：</t>
    </r>
    <r>
      <rPr>
        <sz val="20"/>
        <color theme="1"/>
        <rFont val="方正仿宋简体"/>
        <charset val="134"/>
      </rPr>
      <t>提高耕地作物产量，促进农民增收，工程实施可带动至少</t>
    </r>
    <r>
      <rPr>
        <sz val="20"/>
        <color theme="1"/>
        <rFont val="Times New Roman"/>
        <charset val="134"/>
      </rPr>
      <t>30</t>
    </r>
    <r>
      <rPr>
        <sz val="20"/>
        <color theme="1"/>
        <rFont val="方正仿宋简体"/>
        <charset val="134"/>
      </rPr>
      <t>名务工人员就业，人均收入</t>
    </r>
    <r>
      <rPr>
        <sz val="20"/>
        <color theme="1"/>
        <rFont val="Times New Roman"/>
        <charset val="134"/>
      </rPr>
      <t>2500</t>
    </r>
    <r>
      <rPr>
        <sz val="20"/>
        <color theme="1"/>
        <rFont val="方正仿宋简体"/>
        <charset val="134"/>
      </rPr>
      <t>元；服务对象满意度</t>
    </r>
    <r>
      <rPr>
        <sz val="20"/>
        <color theme="1"/>
        <rFont val="宋体"/>
        <charset val="134"/>
        <scheme val="minor"/>
      </rPr>
      <t>≥</t>
    </r>
    <r>
      <rPr>
        <sz val="20"/>
        <color theme="1"/>
        <rFont val="Times New Roman"/>
        <charset val="134"/>
      </rPr>
      <t>95%</t>
    </r>
    <r>
      <rPr>
        <sz val="20"/>
        <color theme="1"/>
        <rFont val="方正仿宋简体"/>
        <charset val="134"/>
      </rPr>
      <t>。</t>
    </r>
  </si>
  <si>
    <r>
      <rPr>
        <sz val="20"/>
        <color theme="1"/>
        <rFont val="方正仿宋简体"/>
        <charset val="134"/>
      </rPr>
      <t>带动就业</t>
    </r>
    <r>
      <rPr>
        <sz val="20"/>
        <color theme="1"/>
        <rFont val="Times New Roman"/>
        <charset val="134"/>
      </rPr>
      <t>30</t>
    </r>
    <r>
      <rPr>
        <sz val="20"/>
        <color theme="1"/>
        <rFont val="方正仿宋简体"/>
        <charset val="134"/>
      </rPr>
      <t>人，人均收入</t>
    </r>
    <r>
      <rPr>
        <sz val="20"/>
        <color theme="1"/>
        <rFont val="Times New Roman"/>
        <charset val="134"/>
      </rPr>
      <t>2500</t>
    </r>
    <r>
      <rPr>
        <sz val="20"/>
        <color theme="1"/>
        <rFont val="方正仿宋简体"/>
        <charset val="134"/>
      </rPr>
      <t>元；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仿宋简体"/>
        <charset val="134"/>
      </rPr>
      <t>项目建成后移交至多来提巴格乡玛依仓（</t>
    </r>
    <r>
      <rPr>
        <sz val="20"/>
        <color theme="1"/>
        <rFont val="Times New Roman"/>
        <charset val="134"/>
      </rPr>
      <t>17</t>
    </r>
    <r>
      <rPr>
        <sz val="20"/>
        <color theme="1"/>
        <rFont val="方正仿宋简体"/>
        <charset val="134"/>
      </rPr>
      <t>）村和色尔古努什（</t>
    </r>
    <r>
      <rPr>
        <sz val="20"/>
        <color theme="1"/>
        <rFont val="Times New Roman"/>
        <charset val="134"/>
      </rPr>
      <t>19</t>
    </r>
    <r>
      <rPr>
        <sz val="20"/>
        <color theme="1"/>
        <rFont val="方正仿宋简体"/>
        <charset val="134"/>
      </rPr>
      <t>）村进行管理。</t>
    </r>
  </si>
  <si>
    <r>
      <rPr>
        <sz val="20"/>
        <color theme="1"/>
        <rFont val="方正仿宋简体"/>
        <charset val="134"/>
      </rPr>
      <t>县委统战部</t>
    </r>
  </si>
  <si>
    <r>
      <rPr>
        <sz val="20"/>
        <rFont val="方正仿宋简体"/>
        <charset val="134"/>
      </rPr>
      <t>卢兵</t>
    </r>
  </si>
  <si>
    <t>BCX086</t>
  </si>
  <si>
    <r>
      <rPr>
        <sz val="20"/>
        <color theme="1"/>
        <rFont val="方正仿宋简体"/>
        <charset val="134"/>
      </rPr>
      <t>巴楚县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仿宋简体"/>
        <charset val="134"/>
      </rPr>
      <t>年防渗渠建设项目</t>
    </r>
  </si>
  <si>
    <r>
      <rPr>
        <sz val="20"/>
        <color theme="1"/>
        <rFont val="方正仿宋简体"/>
        <charset val="134"/>
      </rPr>
      <t>阿克萨克马热勒乡阿克库木（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仿宋简体"/>
        <charset val="134"/>
      </rPr>
      <t>）村、吉格代库勒（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仿宋简体"/>
        <charset val="134"/>
      </rPr>
      <t>）村，恰尔巴格乡炮台（</t>
    </r>
    <r>
      <rPr>
        <sz val="20"/>
        <color theme="1"/>
        <rFont val="Times New Roman"/>
        <charset val="134"/>
      </rPr>
      <t>16</t>
    </r>
    <r>
      <rPr>
        <sz val="20"/>
        <color theme="1"/>
        <rFont val="方正仿宋简体"/>
        <charset val="134"/>
      </rPr>
      <t>）村</t>
    </r>
  </si>
  <si>
    <r>
      <rPr>
        <b/>
        <sz val="20"/>
        <color theme="1"/>
        <rFont val="方正仿宋简体"/>
        <charset val="134"/>
      </rPr>
      <t>总投资：</t>
    </r>
    <r>
      <rPr>
        <sz val="20"/>
        <color theme="1"/>
        <rFont val="Times New Roman"/>
        <charset val="134"/>
      </rPr>
      <t>672.6</t>
    </r>
    <r>
      <rPr>
        <sz val="20"/>
        <color theme="1"/>
        <rFont val="方正仿宋简体"/>
        <charset val="134"/>
      </rPr>
      <t>万元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建设内容</t>
    </r>
    <r>
      <rPr>
        <sz val="20"/>
        <color theme="1"/>
        <rFont val="方正仿宋简体"/>
        <charset val="134"/>
      </rPr>
      <t>：新建防渗渠</t>
    </r>
    <r>
      <rPr>
        <sz val="20"/>
        <color theme="1"/>
        <rFont val="Times New Roman"/>
        <charset val="134"/>
      </rPr>
      <t>6.516km</t>
    </r>
    <r>
      <rPr>
        <sz val="20"/>
        <color theme="1"/>
        <rFont val="方正仿宋简体"/>
        <charset val="134"/>
      </rPr>
      <t>。其中：阿克萨克马热勒乡阿克库木（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仿宋简体"/>
        <charset val="134"/>
      </rPr>
      <t>）村</t>
    </r>
    <r>
      <rPr>
        <sz val="20"/>
        <color theme="1"/>
        <rFont val="Times New Roman"/>
        <charset val="134"/>
      </rPr>
      <t>1.379km</t>
    </r>
    <r>
      <rPr>
        <sz val="20"/>
        <color theme="1"/>
        <rFont val="方正仿宋简体"/>
        <charset val="134"/>
      </rPr>
      <t>，流量</t>
    </r>
    <r>
      <rPr>
        <sz val="20"/>
        <color theme="1"/>
        <rFont val="Times New Roman"/>
        <charset val="134"/>
      </rPr>
      <t>0.25m³/s-0.4m³/s</t>
    </r>
    <r>
      <rPr>
        <sz val="20"/>
        <color theme="1"/>
        <rFont val="方正仿宋简体"/>
        <charset val="134"/>
      </rPr>
      <t>，吉格代库勒（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仿宋简体"/>
        <charset val="134"/>
      </rPr>
      <t>）村</t>
    </r>
    <r>
      <rPr>
        <sz val="20"/>
        <color theme="1"/>
        <rFont val="Times New Roman"/>
        <charset val="134"/>
      </rPr>
      <t>2.945km</t>
    </r>
    <r>
      <rPr>
        <sz val="20"/>
        <color theme="1"/>
        <rFont val="方正仿宋简体"/>
        <charset val="134"/>
      </rPr>
      <t>，流量</t>
    </r>
    <r>
      <rPr>
        <sz val="20"/>
        <color theme="1"/>
        <rFont val="Times New Roman"/>
        <charset val="134"/>
      </rPr>
      <t>0.25m³/s-0.4m³/s</t>
    </r>
    <r>
      <rPr>
        <sz val="20"/>
        <color theme="1"/>
        <rFont val="方正仿宋简体"/>
        <charset val="134"/>
      </rPr>
      <t>；恰尔巴格乡炮台（</t>
    </r>
    <r>
      <rPr>
        <sz val="20"/>
        <color theme="1"/>
        <rFont val="Times New Roman"/>
        <charset val="134"/>
      </rPr>
      <t>16</t>
    </r>
    <r>
      <rPr>
        <sz val="20"/>
        <color theme="1"/>
        <rFont val="方正仿宋简体"/>
        <charset val="134"/>
      </rPr>
      <t>）村</t>
    </r>
    <r>
      <rPr>
        <sz val="20"/>
        <color theme="1"/>
        <rFont val="Times New Roman"/>
        <charset val="134"/>
      </rPr>
      <t>2.192km</t>
    </r>
    <r>
      <rPr>
        <sz val="20"/>
        <color theme="1"/>
        <rFont val="方正仿宋简体"/>
        <charset val="134"/>
      </rPr>
      <t>，流量</t>
    </r>
    <r>
      <rPr>
        <sz val="20"/>
        <color theme="1"/>
        <rFont val="Times New Roman"/>
        <charset val="134"/>
      </rPr>
      <t>0.35m³/s-0.4m³/s</t>
    </r>
    <r>
      <rPr>
        <sz val="20"/>
        <color theme="1"/>
        <rFont val="方正仿宋简体"/>
        <charset val="134"/>
      </rPr>
      <t>，配套相关附属设施。</t>
    </r>
  </si>
  <si>
    <r>
      <rPr>
        <sz val="20"/>
        <color theme="1"/>
        <rFont val="方正仿宋简体"/>
        <charset val="134"/>
      </rPr>
      <t>新建渠道长度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6.516km</t>
    </r>
    <r>
      <rPr>
        <sz val="20"/>
        <color theme="1"/>
        <rFont val="方正仿宋简体"/>
        <charset val="134"/>
      </rPr>
      <t>，新增和改善灌溉面积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11</t>
    </r>
    <r>
      <rPr>
        <sz val="20"/>
        <color theme="1"/>
        <rFont val="方正仿宋简体"/>
        <charset val="134"/>
      </rPr>
      <t>千亩，受益行政村数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仿宋简体"/>
        <charset val="134"/>
      </rPr>
      <t>个，项目验收合格率</t>
    </r>
    <r>
      <rPr>
        <sz val="20"/>
        <color theme="1"/>
        <rFont val="宋体"/>
        <charset val="134"/>
      </rPr>
      <t>=</t>
    </r>
    <r>
      <rPr>
        <sz val="20"/>
        <color theme="1"/>
        <rFont val="Times New Roman"/>
        <charset val="134"/>
      </rPr>
      <t>100%</t>
    </r>
    <r>
      <rPr>
        <sz val="20"/>
        <color theme="1"/>
        <rFont val="方正仿宋简体"/>
        <charset val="134"/>
      </rPr>
      <t>；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社会效益</t>
    </r>
    <r>
      <rPr>
        <sz val="20"/>
        <color theme="1"/>
        <rFont val="方正仿宋简体"/>
        <charset val="134"/>
      </rPr>
      <t>：提高水资源利用率和保证率，全面提升灌溉水平，降低运行成本，提高水利工程综合效益。</t>
    </r>
  </si>
  <si>
    <r>
      <rPr>
        <sz val="20"/>
        <color theme="1"/>
        <rFont val="方正仿宋简体"/>
        <charset val="134"/>
      </rPr>
      <t>项目建成后移交至阿克萨克马热勒乡阿克库木（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仿宋简体"/>
        <charset val="134"/>
      </rPr>
      <t>）村、吉格代库勒（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仿宋简体"/>
        <charset val="134"/>
      </rPr>
      <t>）村，恰尔巴格乡炮台（</t>
    </r>
    <r>
      <rPr>
        <sz val="20"/>
        <color theme="1"/>
        <rFont val="Times New Roman"/>
        <charset val="134"/>
      </rPr>
      <t>16</t>
    </r>
    <r>
      <rPr>
        <sz val="20"/>
        <color theme="1"/>
        <rFont val="方正仿宋简体"/>
        <charset val="134"/>
      </rPr>
      <t>）村负责运行维护，有效提高水资源利用率和保证率，全面提升灌溉水平，降低运行成本，提高水利工程综合效益；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仿宋简体"/>
        <charset val="134"/>
      </rPr>
      <t>预计带动就业人员</t>
    </r>
    <r>
      <rPr>
        <sz val="20"/>
        <color theme="1"/>
        <rFont val="Times New Roman"/>
        <charset val="134"/>
      </rPr>
      <t>20</t>
    </r>
    <r>
      <rPr>
        <sz val="20"/>
        <color theme="1"/>
        <rFont val="方正仿宋简体"/>
        <charset val="134"/>
      </rPr>
      <t>人，人均增收</t>
    </r>
    <r>
      <rPr>
        <sz val="20"/>
        <color theme="1"/>
        <rFont val="Times New Roman"/>
        <charset val="134"/>
      </rPr>
      <t>2000</t>
    </r>
    <r>
      <rPr>
        <sz val="20"/>
        <color theme="1"/>
        <rFont val="方正仿宋简体"/>
        <charset val="134"/>
      </rPr>
      <t>元以上。</t>
    </r>
  </si>
  <si>
    <r>
      <rPr>
        <sz val="20"/>
        <color theme="1"/>
        <rFont val="方正仿宋简体"/>
        <charset val="134"/>
      </rPr>
      <t>卢兵</t>
    </r>
  </si>
  <si>
    <t>BCX015</t>
  </si>
  <si>
    <r>
      <rPr>
        <sz val="20"/>
        <color theme="1"/>
        <rFont val="方正仿宋简体"/>
        <charset val="134"/>
      </rPr>
      <t>巴楚县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仿宋简体"/>
        <charset val="134"/>
      </rPr>
      <t>年色力布亚镇小市场建设项目</t>
    </r>
  </si>
  <si>
    <t>市场建设和农村电商物流</t>
  </si>
  <si>
    <r>
      <rPr>
        <sz val="20"/>
        <rFont val="方正仿宋简体"/>
        <charset val="134"/>
      </rPr>
      <t>色力布亚镇吾斯塘博依（</t>
    </r>
    <r>
      <rPr>
        <sz val="20"/>
        <rFont val="Times New Roman"/>
        <charset val="134"/>
      </rPr>
      <t>1</t>
    </r>
    <r>
      <rPr>
        <sz val="20"/>
        <rFont val="方正仿宋简体"/>
        <charset val="134"/>
      </rPr>
      <t>）社区、达恰库勒（</t>
    </r>
    <r>
      <rPr>
        <sz val="20"/>
        <rFont val="Times New Roman"/>
        <charset val="134"/>
      </rPr>
      <t>6</t>
    </r>
    <r>
      <rPr>
        <sz val="20"/>
        <rFont val="方正仿宋简体"/>
        <charset val="134"/>
      </rPr>
      <t>）社区</t>
    </r>
  </si>
  <si>
    <r>
      <rPr>
        <b/>
        <sz val="20"/>
        <rFont val="方正仿宋简体"/>
        <charset val="134"/>
      </rPr>
      <t>总投资：</t>
    </r>
    <r>
      <rPr>
        <sz val="20"/>
        <rFont val="Times New Roman"/>
        <charset val="134"/>
      </rPr>
      <t>2150</t>
    </r>
    <r>
      <rPr>
        <sz val="20"/>
        <rFont val="方正仿宋简体"/>
        <charset val="134"/>
      </rPr>
      <t>万元</t>
    </r>
    <r>
      <rPr>
        <b/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新建小市场</t>
    </r>
    <r>
      <rPr>
        <sz val="20"/>
        <rFont val="Times New Roman"/>
        <charset val="134"/>
      </rPr>
      <t>1</t>
    </r>
    <r>
      <rPr>
        <sz val="20"/>
        <rFont val="方正仿宋简体"/>
        <charset val="134"/>
      </rPr>
      <t>座、建筑面积</t>
    </r>
    <r>
      <rPr>
        <sz val="20"/>
        <rFont val="Times New Roman"/>
        <charset val="134"/>
      </rPr>
      <t>4638</t>
    </r>
    <r>
      <rPr>
        <sz val="20"/>
        <rFont val="宋体"/>
        <charset val="134"/>
      </rPr>
      <t>㎡</t>
    </r>
    <r>
      <rPr>
        <sz val="20"/>
        <rFont val="方正仿宋简体"/>
        <charset val="134"/>
      </rPr>
      <t>，消防水池</t>
    </r>
    <r>
      <rPr>
        <sz val="20"/>
        <rFont val="Times New Roman"/>
        <charset val="134"/>
      </rPr>
      <t>2</t>
    </r>
    <r>
      <rPr>
        <sz val="20"/>
        <rFont val="方正仿宋简体"/>
        <charset val="134"/>
      </rPr>
      <t>座、容积</t>
    </r>
    <r>
      <rPr>
        <sz val="20"/>
        <rFont val="Times New Roman"/>
        <charset val="134"/>
      </rPr>
      <t>300m³</t>
    </r>
    <r>
      <rPr>
        <sz val="20"/>
        <rFont val="方正仿宋简体"/>
        <charset val="134"/>
      </rPr>
      <t>，配套地面硬化、给排水、电力、消防等相关附属设施。</t>
    </r>
  </si>
  <si>
    <r>
      <rPr>
        <sz val="20"/>
        <rFont val="方正仿宋简体"/>
        <charset val="134"/>
      </rPr>
      <t>新建小市场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4638</t>
    </r>
    <r>
      <rPr>
        <sz val="20"/>
        <rFont val="宋体"/>
        <charset val="134"/>
      </rPr>
      <t>㎡</t>
    </r>
    <r>
      <rPr>
        <sz val="20"/>
        <rFont val="方正仿宋简体"/>
        <charset val="134"/>
      </rPr>
      <t>，消防水池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2</t>
    </r>
    <r>
      <rPr>
        <sz val="20"/>
        <rFont val="方正仿宋简体"/>
        <charset val="134"/>
      </rPr>
      <t>座；</t>
    </r>
    <r>
      <rPr>
        <b/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社会效益：</t>
    </r>
    <r>
      <rPr>
        <sz val="20"/>
        <rFont val="方正仿宋简体"/>
        <charset val="134"/>
      </rPr>
      <t>带动就业、创业人数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40</t>
    </r>
    <r>
      <rPr>
        <sz val="20"/>
        <rFont val="方正仿宋简体"/>
        <charset val="134"/>
      </rPr>
      <t>人；</t>
    </r>
    <r>
      <rPr>
        <b/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经济效益：</t>
    </r>
    <r>
      <rPr>
        <sz val="20"/>
        <rFont val="方正仿宋简体"/>
        <charset val="134"/>
      </rPr>
      <t>按照总投资的</t>
    </r>
    <r>
      <rPr>
        <sz val="20"/>
        <rFont val="Times New Roman"/>
        <charset val="134"/>
      </rPr>
      <t>2%</t>
    </r>
    <r>
      <rPr>
        <sz val="20"/>
        <rFont val="宋体"/>
        <charset val="134"/>
      </rPr>
      <t>-</t>
    </r>
    <r>
      <rPr>
        <sz val="20"/>
        <rFont val="Times New Roman"/>
        <charset val="134"/>
      </rPr>
      <t>5%</t>
    </r>
    <r>
      <rPr>
        <sz val="20"/>
        <rFont val="方正仿宋简体"/>
        <charset val="134"/>
      </rPr>
      <t>收取租金，预计每年可获得租金收入</t>
    </r>
    <r>
      <rPr>
        <sz val="20"/>
        <rFont val="Times New Roman"/>
        <charset val="134"/>
      </rPr>
      <t>45.222</t>
    </r>
    <r>
      <rPr>
        <sz val="20"/>
        <rFont val="方正仿宋简体"/>
        <charset val="134"/>
      </rPr>
      <t>万元</t>
    </r>
    <r>
      <rPr>
        <sz val="20"/>
        <rFont val="宋体"/>
        <charset val="134"/>
      </rPr>
      <t>-</t>
    </r>
    <r>
      <rPr>
        <sz val="20"/>
        <rFont val="Times New Roman"/>
        <charset val="134"/>
      </rPr>
      <t>113.055</t>
    </r>
    <r>
      <rPr>
        <sz val="20"/>
        <rFont val="方正仿宋简体"/>
        <charset val="134"/>
      </rPr>
      <t>万元；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服务对象满意度：</t>
    </r>
    <r>
      <rPr>
        <sz val="20"/>
        <rFont val="方正仿宋简体"/>
        <charset val="134"/>
      </rPr>
      <t>居民及租户对项目建设及运营的满意度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95%</t>
    </r>
    <r>
      <rPr>
        <sz val="20"/>
        <rFont val="方正仿宋简体"/>
        <charset val="134"/>
      </rPr>
      <t>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质量指标：</t>
    </r>
    <r>
      <rPr>
        <sz val="20"/>
        <rFont val="方正仿宋简体"/>
        <charset val="134"/>
      </rPr>
      <t>项目验收合格率</t>
    </r>
    <r>
      <rPr>
        <sz val="20"/>
        <rFont val="宋体"/>
        <charset val="134"/>
        <scheme val="minor"/>
      </rPr>
      <t>=</t>
    </r>
    <r>
      <rPr>
        <sz val="20"/>
        <rFont val="Times New Roman"/>
        <charset val="134"/>
      </rPr>
      <t>100%</t>
    </r>
    <r>
      <rPr>
        <sz val="20"/>
        <rFont val="宋体"/>
        <charset val="134"/>
      </rPr>
      <t>。</t>
    </r>
  </si>
  <si>
    <r>
      <rPr>
        <sz val="18"/>
        <rFont val="Times New Roman"/>
        <charset val="134"/>
      </rPr>
      <t xml:space="preserve">
</t>
    </r>
    <r>
      <rPr>
        <sz val="18"/>
        <rFont val="方正仿宋简体"/>
        <charset val="134"/>
      </rPr>
      <t>建成后，租赁给胡文俊，每年按照</t>
    </r>
    <r>
      <rPr>
        <sz val="18"/>
        <rFont val="Times New Roman"/>
        <charset val="134"/>
      </rPr>
      <t>2%</t>
    </r>
    <r>
      <rPr>
        <sz val="18"/>
        <rFont val="方正仿宋简体"/>
        <charset val="134"/>
      </rPr>
      <t>收取租金，每</t>
    </r>
    <r>
      <rPr>
        <sz val="18"/>
        <rFont val="Times New Roman"/>
        <charset val="134"/>
      </rPr>
      <t>3</t>
    </r>
    <r>
      <rPr>
        <sz val="18"/>
        <rFont val="方正仿宋简体"/>
        <charset val="134"/>
      </rPr>
      <t>年增长</t>
    </r>
    <r>
      <rPr>
        <sz val="18"/>
        <rFont val="Times New Roman"/>
        <charset val="134"/>
      </rPr>
      <t>1%</t>
    </r>
    <r>
      <rPr>
        <sz val="18"/>
        <rFont val="方正仿宋简体"/>
        <charset val="134"/>
      </rPr>
      <t>，最高增长到</t>
    </r>
    <r>
      <rPr>
        <sz val="18"/>
        <rFont val="Times New Roman"/>
        <charset val="134"/>
      </rPr>
      <t>5%</t>
    </r>
    <r>
      <rPr>
        <sz val="18"/>
        <rFont val="方正仿宋简体"/>
        <charset val="134"/>
      </rPr>
      <t>。预计后期可带动约</t>
    </r>
    <r>
      <rPr>
        <sz val="18"/>
        <rFont val="Times New Roman"/>
        <charset val="134"/>
      </rPr>
      <t>40</t>
    </r>
    <r>
      <rPr>
        <sz val="18"/>
        <rFont val="方正仿宋简体"/>
        <charset val="134"/>
      </rPr>
      <t>人就业，包括物业管理、安保、保洁等岗位。建设完成后将资产量化至色力布亚镇克亚克力克（</t>
    </r>
    <r>
      <rPr>
        <sz val="18"/>
        <rFont val="Times New Roman"/>
        <charset val="134"/>
      </rPr>
      <t>19</t>
    </r>
    <r>
      <rPr>
        <sz val="18"/>
        <rFont val="方正仿宋简体"/>
        <charset val="134"/>
      </rPr>
      <t>）村作为经营性资产管理；消防水池建成后作为公益性资产分别移交至色力布亚镇拜什吐普（</t>
    </r>
    <r>
      <rPr>
        <sz val="18"/>
        <rFont val="Times New Roman"/>
        <charset val="134"/>
      </rPr>
      <t>15</t>
    </r>
    <r>
      <rPr>
        <sz val="18"/>
        <rFont val="方正仿宋简体"/>
        <charset val="134"/>
      </rPr>
      <t>）村、赛克散塔勒（</t>
    </r>
    <r>
      <rPr>
        <sz val="18"/>
        <rFont val="Times New Roman"/>
        <charset val="134"/>
      </rPr>
      <t>16</t>
    </r>
    <r>
      <rPr>
        <sz val="18"/>
        <rFont val="方正仿宋简体"/>
        <charset val="134"/>
      </rPr>
      <t>）村；
项目建设期间可带动至少20人就业，增加居民的收入。</t>
    </r>
  </si>
  <si>
    <r>
      <rPr>
        <sz val="20"/>
        <rFont val="方正仿宋简体"/>
        <charset val="134"/>
      </rPr>
      <t>色力布亚镇</t>
    </r>
  </si>
  <si>
    <r>
      <rPr>
        <sz val="20"/>
        <rFont val="方正仿宋简体"/>
        <charset val="134"/>
      </rPr>
      <t>蒋久健、明杰</t>
    </r>
  </si>
  <si>
    <t>BCX016</t>
  </si>
  <si>
    <r>
      <rPr>
        <sz val="20"/>
        <rFont val="方正仿宋简体"/>
        <charset val="134"/>
      </rPr>
      <t>阿瓦提镇</t>
    </r>
    <r>
      <rPr>
        <sz val="20"/>
        <rFont val="Times New Roman"/>
        <charset val="134"/>
      </rPr>
      <t>2025</t>
    </r>
    <r>
      <rPr>
        <sz val="20"/>
        <rFont val="方正仿宋简体"/>
        <charset val="134"/>
      </rPr>
      <t>年小市场建设项目</t>
    </r>
  </si>
  <si>
    <r>
      <rPr>
        <sz val="20"/>
        <rFont val="方正仿宋简体"/>
        <charset val="134"/>
      </rPr>
      <t>阿瓦提镇古勒买里（</t>
    </r>
    <r>
      <rPr>
        <sz val="20"/>
        <rFont val="Times New Roman"/>
        <charset val="134"/>
      </rPr>
      <t>2</t>
    </r>
    <r>
      <rPr>
        <sz val="20"/>
        <rFont val="方正仿宋简体"/>
        <charset val="134"/>
      </rPr>
      <t>）社区</t>
    </r>
  </si>
  <si>
    <r>
      <rPr>
        <b/>
        <sz val="20"/>
        <rFont val="方正仿宋简体"/>
        <charset val="134"/>
      </rPr>
      <t>总投资：</t>
    </r>
    <r>
      <rPr>
        <sz val="20"/>
        <rFont val="Times New Roman"/>
        <charset val="134"/>
      </rPr>
      <t>1632</t>
    </r>
    <r>
      <rPr>
        <sz val="20"/>
        <rFont val="方正仿宋简体"/>
        <charset val="134"/>
      </rPr>
      <t>万元</t>
    </r>
    <r>
      <rPr>
        <b/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新建小市场</t>
    </r>
    <r>
      <rPr>
        <sz val="20"/>
        <rFont val="Times New Roman"/>
        <charset val="134"/>
      </rPr>
      <t>2</t>
    </r>
    <r>
      <rPr>
        <sz val="20"/>
        <rFont val="方正仿宋简体"/>
        <charset val="134"/>
      </rPr>
      <t>座、总建筑面积</t>
    </r>
    <r>
      <rPr>
        <sz val="20"/>
        <rFont val="Times New Roman"/>
        <charset val="134"/>
      </rPr>
      <t>3861</t>
    </r>
    <r>
      <rPr>
        <sz val="20"/>
        <rFont val="宋体"/>
        <charset val="134"/>
      </rPr>
      <t>㎡</t>
    </r>
    <r>
      <rPr>
        <sz val="20"/>
        <rFont val="方正仿宋简体"/>
        <charset val="134"/>
      </rPr>
      <t>，水冲式公共厕所</t>
    </r>
    <r>
      <rPr>
        <sz val="20"/>
        <rFont val="Times New Roman"/>
        <charset val="134"/>
      </rPr>
      <t>1</t>
    </r>
    <r>
      <rPr>
        <sz val="20"/>
        <rFont val="方正仿宋简体"/>
        <charset val="134"/>
      </rPr>
      <t>座、建筑面积</t>
    </r>
    <r>
      <rPr>
        <sz val="20"/>
        <rFont val="Times New Roman"/>
        <charset val="134"/>
      </rPr>
      <t xml:space="preserve"> 72</t>
    </r>
    <r>
      <rPr>
        <sz val="20"/>
        <rFont val="宋体"/>
        <charset val="134"/>
      </rPr>
      <t>㎡</t>
    </r>
    <r>
      <rPr>
        <sz val="20"/>
        <rFont val="方正仿宋简体"/>
        <charset val="134"/>
      </rPr>
      <t>，配套地面硬化、给排水、电力、消防等相关附属设施。</t>
    </r>
  </si>
  <si>
    <r>
      <rPr>
        <sz val="20"/>
        <rFont val="方正仿宋简体"/>
        <charset val="134"/>
      </rPr>
      <t>建设小市场工程量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3861</t>
    </r>
    <r>
      <rPr>
        <sz val="20"/>
        <rFont val="宋体"/>
        <charset val="134"/>
      </rPr>
      <t>㎡</t>
    </r>
    <r>
      <rPr>
        <sz val="20"/>
        <rFont val="方正仿宋简体"/>
        <charset val="134"/>
      </rPr>
      <t>，项目验收合格率</t>
    </r>
    <r>
      <rPr>
        <sz val="20"/>
        <rFont val="宋体"/>
        <charset val="134"/>
      </rPr>
      <t>=</t>
    </r>
    <r>
      <rPr>
        <sz val="20"/>
        <rFont val="Times New Roman"/>
        <charset val="134"/>
      </rPr>
      <t>100%</t>
    </r>
    <r>
      <rPr>
        <sz val="20"/>
        <rFont val="方正仿宋简体"/>
        <charset val="134"/>
      </rPr>
      <t>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经济效益：</t>
    </r>
    <r>
      <rPr>
        <sz val="20"/>
        <rFont val="方正仿宋简体"/>
        <charset val="134"/>
      </rPr>
      <t>项目年收益率不低于同期银行贷款利率，带动增加当地群众就业年均收入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0.8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社会效益：</t>
    </r>
    <r>
      <rPr>
        <sz val="20"/>
        <rFont val="方正仿宋简体"/>
        <charset val="134"/>
      </rPr>
      <t>受益脱贫户（含监测对象）户数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147</t>
    </r>
    <r>
      <rPr>
        <sz val="20"/>
        <rFont val="方正仿宋简体"/>
        <charset val="134"/>
      </rPr>
      <t>户，受益脱贫户（含监测对象）人数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516</t>
    </r>
    <r>
      <rPr>
        <sz val="20"/>
        <rFont val="方正仿宋简体"/>
        <charset val="134"/>
      </rPr>
      <t>人，有效拓宽居民增收致富渠道，持续促进农村经济发展，提高居民生活水平。</t>
    </r>
  </si>
  <si>
    <r>
      <rPr>
        <sz val="18"/>
        <rFont val="方正仿宋简体"/>
        <charset val="134"/>
      </rPr>
      <t>项目建成后，由喀合夏勒（</t>
    </r>
    <r>
      <rPr>
        <sz val="18"/>
        <rFont val="Times New Roman"/>
        <charset val="134"/>
      </rPr>
      <t>1</t>
    </r>
    <r>
      <rPr>
        <sz val="18"/>
        <rFont val="方正仿宋简体"/>
        <charset val="134"/>
      </rPr>
      <t>）村、塔勒克（</t>
    </r>
    <r>
      <rPr>
        <sz val="18"/>
        <rFont val="Times New Roman"/>
        <charset val="134"/>
      </rPr>
      <t>3</t>
    </r>
    <r>
      <rPr>
        <sz val="18"/>
        <rFont val="方正仿宋简体"/>
        <charset val="134"/>
      </rPr>
      <t>）村、夏普勒克（</t>
    </r>
    <r>
      <rPr>
        <sz val="18"/>
        <rFont val="Times New Roman"/>
        <charset val="134"/>
      </rPr>
      <t>12</t>
    </r>
    <r>
      <rPr>
        <sz val="18"/>
        <rFont val="方正仿宋简体"/>
        <charset val="134"/>
      </rPr>
      <t>）村、博孜（</t>
    </r>
    <r>
      <rPr>
        <sz val="18"/>
        <rFont val="Times New Roman"/>
        <charset val="134"/>
      </rPr>
      <t>15</t>
    </r>
    <r>
      <rPr>
        <sz val="18"/>
        <rFont val="方正仿宋简体"/>
        <charset val="134"/>
      </rPr>
      <t>）村、库勒博依（</t>
    </r>
    <r>
      <rPr>
        <sz val="18"/>
        <rFont val="Times New Roman"/>
        <charset val="134"/>
      </rPr>
      <t>16</t>
    </r>
    <r>
      <rPr>
        <sz val="18"/>
        <rFont val="方正仿宋简体"/>
        <charset val="134"/>
      </rPr>
      <t>）村、木尼伯提（</t>
    </r>
    <r>
      <rPr>
        <sz val="18"/>
        <rFont val="Times New Roman"/>
        <charset val="134"/>
      </rPr>
      <t>17</t>
    </r>
    <r>
      <rPr>
        <sz val="18"/>
        <rFont val="方正仿宋简体"/>
        <charset val="134"/>
      </rPr>
      <t>）村、英吾斯塘（</t>
    </r>
    <r>
      <rPr>
        <sz val="18"/>
        <rFont val="Times New Roman"/>
        <charset val="134"/>
      </rPr>
      <t>18</t>
    </r>
    <r>
      <rPr>
        <sz val="18"/>
        <rFont val="方正仿宋简体"/>
        <charset val="134"/>
      </rPr>
      <t>）村、阔其喀尔（</t>
    </r>
    <r>
      <rPr>
        <sz val="18"/>
        <rFont val="Times New Roman"/>
        <charset val="134"/>
      </rPr>
      <t>19</t>
    </r>
    <r>
      <rPr>
        <sz val="18"/>
        <rFont val="方正仿宋简体"/>
        <charset val="134"/>
      </rPr>
      <t>）村运营管理，计划租赁给巴楚县振兴富民工程服务有限公司使用，年租金</t>
    </r>
    <r>
      <rPr>
        <sz val="18"/>
        <rFont val="宋体"/>
        <charset val="134"/>
      </rPr>
      <t>≥</t>
    </r>
    <r>
      <rPr>
        <sz val="18"/>
        <rFont val="Times New Roman"/>
        <charset val="134"/>
      </rPr>
      <t>50</t>
    </r>
    <r>
      <rPr>
        <sz val="18"/>
        <rFont val="方正仿宋简体"/>
        <charset val="134"/>
      </rPr>
      <t>万元。项目建成后，可增加就业机会，项目建设和运营需要大量劳动力，包括服务员、管理人员、小微企业经营者、工人等，可吸引无法外出人员就地就近就业。</t>
    </r>
  </si>
  <si>
    <r>
      <rPr>
        <sz val="20"/>
        <rFont val="方正仿宋简体"/>
        <charset val="134"/>
      </rPr>
      <t>阿瓦提镇</t>
    </r>
  </si>
  <si>
    <r>
      <rPr>
        <sz val="20"/>
        <rFont val="方正仿宋简体"/>
        <charset val="134"/>
      </rPr>
      <t>罗建新、明杰</t>
    </r>
  </si>
  <si>
    <t>BCX019</t>
  </si>
  <si>
    <r>
      <rPr>
        <sz val="20"/>
        <color theme="1"/>
        <rFont val="方正仿宋简体"/>
        <charset val="134"/>
      </rPr>
      <t>巴楚县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仿宋简体"/>
        <charset val="134"/>
      </rPr>
      <t>年就业创业基础设施建设项目</t>
    </r>
  </si>
  <si>
    <t>新型农村集体经济发展项目</t>
  </si>
  <si>
    <r>
      <rPr>
        <sz val="20"/>
        <color rgb="FF000000"/>
        <rFont val="方正仿宋简体"/>
        <charset val="134"/>
      </rPr>
      <t>阿克萨克马热勒乡阿克萨克马热勒（</t>
    </r>
    <r>
      <rPr>
        <sz val="20"/>
        <color rgb="FF000000"/>
        <rFont val="Times New Roman"/>
        <charset val="134"/>
      </rPr>
      <t>13</t>
    </r>
    <r>
      <rPr>
        <sz val="20"/>
        <color rgb="FF000000"/>
        <rFont val="方正仿宋简体"/>
        <charset val="134"/>
      </rPr>
      <t>）村</t>
    </r>
  </si>
  <si>
    <r>
      <rPr>
        <b/>
        <sz val="20"/>
        <rFont val="方正仿宋简体"/>
        <charset val="134"/>
      </rPr>
      <t>总投资：</t>
    </r>
    <r>
      <rPr>
        <sz val="20"/>
        <rFont val="Times New Roman"/>
        <charset val="134"/>
      </rPr>
      <t>408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新建就业创业基地</t>
    </r>
    <r>
      <rPr>
        <sz val="20"/>
        <rFont val="Times New Roman"/>
        <charset val="134"/>
      </rPr>
      <t>1600</t>
    </r>
    <r>
      <rPr>
        <sz val="20"/>
        <rFont val="宋体"/>
        <charset val="134"/>
      </rPr>
      <t>㎡</t>
    </r>
    <r>
      <rPr>
        <sz val="20"/>
        <rFont val="方正仿宋简体"/>
        <charset val="134"/>
      </rPr>
      <t>，配套相关附属设施。</t>
    </r>
  </si>
  <si>
    <r>
      <rPr>
        <b/>
        <sz val="20"/>
        <rFont val="方正仿宋简体"/>
        <charset val="134"/>
      </rPr>
      <t>社会效益</t>
    </r>
    <r>
      <rPr>
        <sz val="20"/>
        <rFont val="方正仿宋简体"/>
        <charset val="134"/>
      </rPr>
      <t>：就业创业基地面积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1600</t>
    </r>
    <r>
      <rPr>
        <sz val="20"/>
        <rFont val="宋体"/>
        <charset val="134"/>
      </rPr>
      <t>㎡</t>
    </r>
    <r>
      <rPr>
        <sz val="20"/>
        <rFont val="方正仿宋简体"/>
        <charset val="134"/>
      </rPr>
      <t>，就业创业基地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</t>
    </r>
    <r>
      <rPr>
        <sz val="20"/>
        <rFont val="方正仿宋简体"/>
        <charset val="134"/>
      </rPr>
      <t>座，项目验收合格率</t>
    </r>
    <r>
      <rPr>
        <sz val="20"/>
        <rFont val="宋体"/>
        <charset val="134"/>
      </rPr>
      <t>=</t>
    </r>
    <r>
      <rPr>
        <sz val="20"/>
        <rFont val="Times New Roman"/>
        <charset val="134"/>
      </rPr>
      <t>100%</t>
    </r>
    <r>
      <rPr>
        <sz val="20"/>
        <rFont val="方正仿宋简体"/>
        <charset val="134"/>
      </rPr>
      <t>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经济效益</t>
    </r>
    <r>
      <rPr>
        <sz val="20"/>
        <rFont val="方正仿宋简体"/>
        <charset val="134"/>
      </rPr>
      <t>：项目年收益率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4%</t>
    </r>
    <r>
      <rPr>
        <sz val="20"/>
        <rFont val="方正仿宋简体"/>
        <charset val="134"/>
      </rPr>
      <t>，增加村集体经济收入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4</t>
    </r>
    <r>
      <rPr>
        <sz val="20"/>
        <rFont val="方正仿宋简体"/>
        <charset val="134"/>
      </rPr>
      <t>万元；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</t>
    </r>
    <r>
      <rPr>
        <sz val="20"/>
        <rFont val="方正仿宋简体"/>
        <charset val="134"/>
      </rPr>
      <t>：通过建设就业创业基地，预计新增就业人数</t>
    </r>
    <r>
      <rPr>
        <sz val="20"/>
        <rFont val="Times New Roman"/>
        <charset val="134"/>
      </rPr>
      <t>100</t>
    </r>
    <r>
      <rPr>
        <sz val="20"/>
        <rFont val="方正仿宋简体"/>
        <charset val="134"/>
      </rPr>
      <t>人左右。</t>
    </r>
  </si>
  <si>
    <r>
      <rPr>
        <sz val="20"/>
        <color theme="1"/>
        <rFont val="方正仿宋简体"/>
        <charset val="134"/>
      </rPr>
      <t>项目建成后，预计新增就业人数</t>
    </r>
    <r>
      <rPr>
        <sz val="20"/>
        <color theme="1"/>
        <rFont val="Times New Roman"/>
        <charset val="134"/>
      </rPr>
      <t>100</t>
    </r>
    <r>
      <rPr>
        <sz val="20"/>
        <color theme="1"/>
        <rFont val="方正仿宋简体"/>
        <charset val="134"/>
      </rPr>
      <t>人左右，将就业创业基地出租给商户经营，村集体按照当地租赁水平收取租金，保守按照</t>
    </r>
    <r>
      <rPr>
        <sz val="20"/>
        <color theme="1"/>
        <rFont val="Times New Roman"/>
        <charset val="134"/>
      </rPr>
      <t>100</t>
    </r>
    <r>
      <rPr>
        <sz val="20"/>
        <color theme="1"/>
        <rFont val="方正仿宋简体"/>
        <charset val="134"/>
      </rPr>
      <t>元</t>
    </r>
    <r>
      <rPr>
        <sz val="20"/>
        <color theme="1"/>
        <rFont val="Times New Roman"/>
        <charset val="134"/>
      </rPr>
      <t>/</t>
    </r>
    <r>
      <rPr>
        <sz val="20"/>
        <color theme="1"/>
        <rFont val="方正仿宋简体"/>
        <charset val="134"/>
      </rPr>
      <t>平方米</t>
    </r>
    <r>
      <rPr>
        <sz val="20"/>
        <color theme="1"/>
        <rFont val="Times New Roman"/>
        <charset val="134"/>
      </rPr>
      <t>/</t>
    </r>
    <r>
      <rPr>
        <sz val="20"/>
        <color theme="1"/>
        <rFont val="方正仿宋简体"/>
        <charset val="134"/>
      </rPr>
      <t>年，</t>
    </r>
    <r>
      <rPr>
        <sz val="20"/>
        <color theme="1"/>
        <rFont val="Times New Roman"/>
        <charset val="134"/>
      </rPr>
      <t>400</t>
    </r>
    <r>
      <rPr>
        <sz val="20"/>
        <color theme="1"/>
        <rFont val="宋体"/>
        <charset val="134"/>
      </rPr>
      <t>㎡</t>
    </r>
    <r>
      <rPr>
        <sz val="20"/>
        <color theme="1"/>
        <rFont val="方正仿宋简体"/>
        <charset val="134"/>
      </rPr>
      <t>每年可收入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仿宋简体"/>
        <charset val="134"/>
      </rPr>
      <t>万元，每个村年集体经济可创收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仿宋简体"/>
        <charset val="134"/>
      </rPr>
      <t>万元，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仿宋简体"/>
        <charset val="134"/>
      </rPr>
      <t>个村年集体经济收入可增加</t>
    </r>
    <r>
      <rPr>
        <sz val="20"/>
        <color theme="1"/>
        <rFont val="Times New Roman"/>
        <charset val="134"/>
      </rPr>
      <t>16</t>
    </r>
    <r>
      <rPr>
        <sz val="20"/>
        <color theme="1"/>
        <rFont val="方正仿宋简体"/>
        <charset val="134"/>
      </rPr>
      <t>万元。</t>
    </r>
  </si>
  <si>
    <r>
      <rPr>
        <sz val="20"/>
        <color rgb="FF000000"/>
        <rFont val="方正仿宋简体"/>
        <charset val="134"/>
      </rPr>
      <t>县委组织部</t>
    </r>
  </si>
  <si>
    <r>
      <rPr>
        <sz val="20"/>
        <color rgb="FF000000"/>
        <rFont val="方正仿宋简体"/>
        <charset val="134"/>
      </rPr>
      <t>王保合</t>
    </r>
  </si>
  <si>
    <t>二</t>
  </si>
  <si>
    <t>就业项目</t>
  </si>
  <si>
    <t>外出务工脱贫劳动力（含监测对象）交通补助项目</t>
  </si>
  <si>
    <t>交通费补助</t>
  </si>
  <si>
    <r>
      <rPr>
        <b/>
        <sz val="20"/>
        <rFont val="方正仿宋简体"/>
        <charset val="134"/>
      </rPr>
      <t>总投资：</t>
    </r>
    <r>
      <rPr>
        <sz val="20"/>
        <rFont val="Times New Roman"/>
        <charset val="134"/>
      </rPr>
      <t>500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对转移到巴楚县以外就业</t>
    </r>
    <r>
      <rPr>
        <sz val="20"/>
        <rFont val="Times New Roman"/>
        <charset val="134"/>
      </rPr>
      <t>3</t>
    </r>
    <r>
      <rPr>
        <sz val="20"/>
        <rFont val="方正仿宋简体"/>
        <charset val="134"/>
      </rPr>
      <t>个月以上的脱贫户或监测对象家庭人口给予一次性交通费补助，按照县外喀什地区以内（包括图木舒克市）不超过</t>
    </r>
    <r>
      <rPr>
        <sz val="20"/>
        <rFont val="Times New Roman"/>
        <charset val="134"/>
      </rPr>
      <t>200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人、疆内不超过</t>
    </r>
    <r>
      <rPr>
        <sz val="20"/>
        <rFont val="Times New Roman"/>
        <charset val="134"/>
      </rPr>
      <t>1000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人（其中：克州补贴</t>
    </r>
    <r>
      <rPr>
        <sz val="20"/>
        <rFont val="Times New Roman"/>
        <charset val="134"/>
      </rPr>
      <t>600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人，巴州、阿克苏地区、和田地区补贴</t>
    </r>
    <r>
      <rPr>
        <sz val="20"/>
        <rFont val="Times New Roman"/>
        <charset val="134"/>
      </rPr>
      <t>800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人，哈密市、吐鲁番市、乌鲁木齐市、昌吉州、克拉玛依市、博州、塔城地区、阿勒泰地区、伊犁州补贴</t>
    </r>
    <r>
      <rPr>
        <sz val="20"/>
        <rFont val="Times New Roman"/>
        <charset val="134"/>
      </rPr>
      <t>1000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人），疆外各省市不超过</t>
    </r>
    <r>
      <rPr>
        <sz val="20"/>
        <rFont val="Times New Roman"/>
        <charset val="134"/>
      </rPr>
      <t>2000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人标准给予补贴（其中：甘肃省、青海省、陕西省、宁夏补贴</t>
    </r>
    <r>
      <rPr>
        <sz val="20"/>
        <rFont val="Times New Roman"/>
        <charset val="134"/>
      </rPr>
      <t>1800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人），其余各省均为</t>
    </r>
    <r>
      <rPr>
        <sz val="20"/>
        <rFont val="Times New Roman"/>
        <charset val="134"/>
      </rPr>
      <t>2000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人给予补贴。受益群众</t>
    </r>
    <r>
      <rPr>
        <sz val="20"/>
        <rFont val="Times New Roman"/>
        <charset val="134"/>
      </rPr>
      <t>6200</t>
    </r>
    <r>
      <rPr>
        <sz val="20"/>
        <rFont val="方正仿宋简体"/>
        <charset val="134"/>
      </rPr>
      <t>人。</t>
    </r>
  </si>
  <si>
    <r>
      <rPr>
        <sz val="20"/>
        <color theme="1"/>
        <rFont val="方正仿宋简体"/>
        <charset val="134"/>
      </rPr>
      <t>补助转移就业脱贫户（含监测对象）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6200</t>
    </r>
    <r>
      <rPr>
        <sz val="20"/>
        <color theme="1"/>
        <rFont val="方正仿宋简体"/>
        <charset val="134"/>
      </rPr>
      <t>人，县外区内补助标准</t>
    </r>
    <r>
      <rPr>
        <sz val="20"/>
        <color theme="1"/>
        <rFont val="宋体"/>
        <charset val="134"/>
      </rPr>
      <t>≤</t>
    </r>
    <r>
      <rPr>
        <sz val="20"/>
        <color theme="1"/>
        <rFont val="Times New Roman"/>
        <charset val="134"/>
      </rPr>
      <t>200</t>
    </r>
    <r>
      <rPr>
        <sz val="20"/>
        <color theme="1"/>
        <rFont val="方正仿宋简体"/>
        <charset val="134"/>
      </rPr>
      <t>元</t>
    </r>
    <r>
      <rPr>
        <sz val="20"/>
        <color theme="1"/>
        <rFont val="Times New Roman"/>
        <charset val="134"/>
      </rPr>
      <t>/</t>
    </r>
    <r>
      <rPr>
        <sz val="20"/>
        <color theme="1"/>
        <rFont val="方正仿宋简体"/>
        <charset val="134"/>
      </rPr>
      <t>次，区外疆内补助标准</t>
    </r>
    <r>
      <rPr>
        <sz val="20"/>
        <color theme="1"/>
        <rFont val="宋体"/>
        <charset val="134"/>
      </rPr>
      <t>≤</t>
    </r>
    <r>
      <rPr>
        <sz val="20"/>
        <color theme="1"/>
        <rFont val="Times New Roman"/>
        <charset val="134"/>
      </rPr>
      <t>1000</t>
    </r>
    <r>
      <rPr>
        <sz val="20"/>
        <color theme="1"/>
        <rFont val="方正仿宋简体"/>
        <charset val="134"/>
      </rPr>
      <t>元</t>
    </r>
    <r>
      <rPr>
        <sz val="20"/>
        <color theme="1"/>
        <rFont val="Times New Roman"/>
        <charset val="134"/>
      </rPr>
      <t>/</t>
    </r>
    <r>
      <rPr>
        <sz val="20"/>
        <color theme="1"/>
        <rFont val="方正仿宋简体"/>
        <charset val="134"/>
      </rPr>
      <t>次，疆外补助标准</t>
    </r>
    <r>
      <rPr>
        <sz val="20"/>
        <color theme="1"/>
        <rFont val="宋体"/>
        <charset val="134"/>
      </rPr>
      <t>≤</t>
    </r>
    <r>
      <rPr>
        <sz val="20"/>
        <color theme="1"/>
        <rFont val="Times New Roman"/>
        <charset val="134"/>
      </rPr>
      <t>2000</t>
    </r>
    <r>
      <rPr>
        <sz val="20"/>
        <color theme="1"/>
        <rFont val="方正仿宋简体"/>
        <charset val="134"/>
      </rPr>
      <t>元</t>
    </r>
    <r>
      <rPr>
        <sz val="20"/>
        <color theme="1"/>
        <rFont val="Times New Roman"/>
        <charset val="134"/>
      </rPr>
      <t>/</t>
    </r>
    <r>
      <rPr>
        <sz val="20"/>
        <color theme="1"/>
        <rFont val="方正仿宋简体"/>
        <charset val="134"/>
      </rPr>
      <t>次；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经济效益：</t>
    </r>
    <r>
      <rPr>
        <sz val="20"/>
        <color theme="1"/>
        <rFont val="方正仿宋简体"/>
        <charset val="134"/>
      </rPr>
      <t>受益脱贫人口（含监测对象）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6200</t>
    </r>
    <r>
      <rPr>
        <sz val="20"/>
        <color theme="1"/>
        <rFont val="方正仿宋简体"/>
        <charset val="134"/>
      </rPr>
      <t>人，预计减少</t>
    </r>
    <r>
      <rPr>
        <sz val="20"/>
        <color theme="1"/>
        <rFont val="Times New Roman"/>
        <charset val="134"/>
      </rPr>
      <t>6200</t>
    </r>
    <r>
      <rPr>
        <sz val="20"/>
        <color theme="1"/>
        <rFont val="方正仿宋简体"/>
        <charset val="134"/>
      </rPr>
      <t>人赴疆内外路费支出，涉及资金</t>
    </r>
    <r>
      <rPr>
        <sz val="20"/>
        <color theme="1"/>
        <rFont val="Times New Roman"/>
        <charset val="134"/>
      </rPr>
      <t>500</t>
    </r>
    <r>
      <rPr>
        <sz val="20"/>
        <color theme="1"/>
        <rFont val="方正仿宋简体"/>
        <charset val="134"/>
      </rPr>
      <t>万元；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社会效益：</t>
    </r>
    <r>
      <rPr>
        <sz val="20"/>
        <color theme="1"/>
        <rFont val="方正仿宋简体"/>
        <charset val="134"/>
      </rPr>
      <t>为进一步鼓励外出就业增加收入，巩固拓展就业帮扶工作成果，预计受益人口</t>
    </r>
    <r>
      <rPr>
        <sz val="20"/>
        <color theme="1"/>
        <rFont val="Times New Roman"/>
        <charset val="134"/>
      </rPr>
      <t>6200</t>
    </r>
    <r>
      <rPr>
        <sz val="20"/>
        <color theme="1"/>
        <rFont val="方正仿宋简体"/>
        <charset val="134"/>
      </rPr>
      <t>人。</t>
    </r>
  </si>
  <si>
    <t>通过对外出务工人员进行一次性交通补助，产生联动效应，促进外出务工增收，进一步巩固拓展脱贫攻坚成果。</t>
  </si>
  <si>
    <t>三</t>
  </si>
  <si>
    <t>乡村建设行动</t>
  </si>
  <si>
    <t>BCX088</t>
  </si>
  <si>
    <t>巴楚县多来提巴格乡人居环境整治提升项目</t>
  </si>
  <si>
    <t>人居环境整治</t>
  </si>
  <si>
    <r>
      <rPr>
        <sz val="20"/>
        <color rgb="FF000000"/>
        <rFont val="方正仿宋简体"/>
        <charset val="134"/>
      </rPr>
      <t>多来提巴格乡库木且克勒（</t>
    </r>
    <r>
      <rPr>
        <sz val="20"/>
        <color rgb="FF000000"/>
        <rFont val="Times New Roman"/>
        <charset val="134"/>
      </rPr>
      <t>1</t>
    </r>
    <r>
      <rPr>
        <sz val="20"/>
        <color rgb="FF000000"/>
        <rFont val="方正仿宋简体"/>
        <charset val="134"/>
      </rPr>
      <t>）村、开外孜力克（</t>
    </r>
    <r>
      <rPr>
        <sz val="20"/>
        <color rgb="FF000000"/>
        <rFont val="Times New Roman"/>
        <charset val="134"/>
      </rPr>
      <t>3</t>
    </r>
    <r>
      <rPr>
        <sz val="20"/>
        <color rgb="FF000000"/>
        <rFont val="方正仿宋简体"/>
        <charset val="134"/>
      </rPr>
      <t>）村、库如克铁热克（</t>
    </r>
    <r>
      <rPr>
        <sz val="20"/>
        <color rgb="FF000000"/>
        <rFont val="Times New Roman"/>
        <charset val="134"/>
      </rPr>
      <t>6</t>
    </r>
    <r>
      <rPr>
        <sz val="20"/>
        <color rgb="FF000000"/>
        <rFont val="方正仿宋简体"/>
        <charset val="134"/>
      </rPr>
      <t>）村、克其克托帕（</t>
    </r>
    <r>
      <rPr>
        <sz val="20"/>
        <color rgb="FF000000"/>
        <rFont val="Times New Roman"/>
        <charset val="134"/>
      </rPr>
      <t>10</t>
    </r>
    <r>
      <rPr>
        <sz val="20"/>
        <color rgb="FF000000"/>
        <rFont val="方正仿宋简体"/>
        <charset val="134"/>
      </rPr>
      <t>）村、欧吐拉吾斯塘（</t>
    </r>
    <r>
      <rPr>
        <sz val="20"/>
        <color rgb="FF000000"/>
        <rFont val="Times New Roman"/>
        <charset val="134"/>
      </rPr>
      <t>14</t>
    </r>
    <r>
      <rPr>
        <sz val="20"/>
        <color rgb="FF000000"/>
        <rFont val="方正仿宋简体"/>
        <charset val="134"/>
      </rPr>
      <t>）村、叶坎买里斯（</t>
    </r>
    <r>
      <rPr>
        <sz val="20"/>
        <color rgb="FF000000"/>
        <rFont val="Times New Roman"/>
        <charset val="134"/>
      </rPr>
      <t>15</t>
    </r>
    <r>
      <rPr>
        <sz val="20"/>
        <color rgb="FF000000"/>
        <rFont val="方正仿宋简体"/>
        <charset val="134"/>
      </rPr>
      <t>）村、塔格吾斯塘（</t>
    </r>
    <r>
      <rPr>
        <sz val="20"/>
        <color rgb="FF000000"/>
        <rFont val="Times New Roman"/>
        <charset val="134"/>
      </rPr>
      <t>16</t>
    </r>
    <r>
      <rPr>
        <sz val="20"/>
        <color rgb="FF000000"/>
        <rFont val="方正仿宋简体"/>
        <charset val="134"/>
      </rPr>
      <t>）村、和谐社区</t>
    </r>
  </si>
  <si>
    <r>
      <rPr>
        <b/>
        <sz val="20"/>
        <color rgb="FF000000"/>
        <rFont val="方正仿宋简体"/>
        <charset val="134"/>
      </rPr>
      <t>总投资：</t>
    </r>
    <r>
      <rPr>
        <sz val="20"/>
        <color rgb="FF000000"/>
        <rFont val="Times New Roman"/>
        <charset val="134"/>
      </rPr>
      <t>275.35383</t>
    </r>
    <r>
      <rPr>
        <sz val="20"/>
        <color rgb="FF000000"/>
        <rFont val="方正仿宋简体"/>
        <charset val="134"/>
      </rPr>
      <t>万元</t>
    </r>
    <r>
      <rPr>
        <b/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方正仿宋简体"/>
        <charset val="134"/>
      </rPr>
      <t>建设内容：</t>
    </r>
    <r>
      <rPr>
        <sz val="20"/>
        <color rgb="FF000000"/>
        <rFont val="方正仿宋简体"/>
        <charset val="134"/>
      </rPr>
      <t>为多来提巴格乡进行林带换填土</t>
    </r>
    <r>
      <rPr>
        <sz val="20"/>
        <color rgb="FF000000"/>
        <rFont val="Times New Roman"/>
        <charset val="134"/>
      </rPr>
      <t>24646m³</t>
    </r>
    <r>
      <rPr>
        <sz val="20"/>
        <color rgb="FF000000"/>
        <rFont val="宋体"/>
        <charset val="134"/>
      </rPr>
      <t>、</t>
    </r>
    <r>
      <rPr>
        <sz val="20"/>
        <color rgb="FF000000"/>
        <rFont val="方正仿宋简体"/>
        <charset val="134"/>
      </rPr>
      <t>垃圾清运</t>
    </r>
    <r>
      <rPr>
        <sz val="20"/>
        <color rgb="FF000000"/>
        <rFont val="Times New Roman"/>
        <charset val="134"/>
      </rPr>
      <t>18195m³</t>
    </r>
    <r>
      <rPr>
        <sz val="20"/>
        <color rgb="FF000000"/>
        <rFont val="宋体"/>
        <charset val="134"/>
      </rPr>
      <t>、</t>
    </r>
    <r>
      <rPr>
        <sz val="20"/>
        <color rgb="FF000000"/>
        <rFont val="方正仿宋简体"/>
        <charset val="134"/>
      </rPr>
      <t>采购苗木</t>
    </r>
    <r>
      <rPr>
        <sz val="20"/>
        <color rgb="FF000000"/>
        <rFont val="Times New Roman"/>
        <charset val="134"/>
      </rPr>
      <t>5800</t>
    </r>
    <r>
      <rPr>
        <sz val="20"/>
        <color rgb="FF000000"/>
        <rFont val="方正仿宋简体"/>
        <charset val="134"/>
      </rPr>
      <t>棵、土地碎片化整理</t>
    </r>
    <r>
      <rPr>
        <sz val="20"/>
        <color rgb="FF000000"/>
        <rFont val="Times New Roman"/>
        <charset val="134"/>
      </rPr>
      <t>810</t>
    </r>
    <r>
      <rPr>
        <sz val="20"/>
        <color rgb="FF000000"/>
        <rFont val="方正仿宋简体"/>
        <charset val="134"/>
      </rPr>
      <t>亩，并配套相关附属设施。</t>
    </r>
  </si>
  <si>
    <r>
      <rPr>
        <sz val="20"/>
        <rFont val="方正仿宋简体"/>
        <charset val="134"/>
      </rPr>
      <t>林带换填土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24646m³</t>
    </r>
    <r>
      <rPr>
        <sz val="20"/>
        <rFont val="方正仿宋简体"/>
        <charset val="134"/>
      </rPr>
      <t>，采购苗木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5800</t>
    </r>
    <r>
      <rPr>
        <sz val="20"/>
        <rFont val="方正仿宋简体"/>
        <charset val="134"/>
      </rPr>
      <t>棵，垃圾清运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18195</t>
    </r>
    <r>
      <rPr>
        <sz val="20"/>
        <rFont val="宋体"/>
        <charset val="134"/>
      </rPr>
      <t>m³</t>
    </r>
    <r>
      <rPr>
        <sz val="20"/>
        <rFont val="方正仿宋简体"/>
        <charset val="134"/>
      </rPr>
      <t>，土地碎片化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810</t>
    </r>
    <r>
      <rPr>
        <sz val="20"/>
        <rFont val="方正仿宋简体"/>
        <charset val="134"/>
      </rPr>
      <t>亩，验收合格率</t>
    </r>
    <r>
      <rPr>
        <sz val="20"/>
        <rFont val="宋体"/>
        <charset val="134"/>
      </rPr>
      <t>=</t>
    </r>
    <r>
      <rPr>
        <sz val="20"/>
        <rFont val="Times New Roman"/>
        <charset val="134"/>
      </rPr>
      <t>100%</t>
    </r>
    <r>
      <rPr>
        <sz val="20"/>
        <rFont val="方正仿宋简体"/>
        <charset val="134"/>
      </rPr>
      <t>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经济效益</t>
    </r>
    <r>
      <rPr>
        <sz val="20"/>
        <rFont val="方正仿宋简体"/>
        <charset val="134"/>
      </rPr>
      <t>：通过实施此项目改善居民出行体验，沿路沿线改造将进一步提升道路品质，美化区域环境，提升群众出行效率和舒适度；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</t>
    </r>
    <r>
      <rPr>
        <sz val="20"/>
        <rFont val="方正仿宋简体"/>
        <charset val="134"/>
      </rPr>
      <t>：带动就业、创业人数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15</t>
    </r>
    <r>
      <rPr>
        <sz val="20"/>
        <rFont val="方正仿宋简体"/>
        <charset val="134"/>
      </rPr>
      <t>人。</t>
    </r>
  </si>
  <si>
    <r>
      <rPr>
        <sz val="20"/>
        <rFont val="方正仿宋简体"/>
        <charset val="134"/>
      </rPr>
      <t>本项目预计受益</t>
    </r>
    <r>
      <rPr>
        <sz val="20"/>
        <rFont val="Times New Roman"/>
        <charset val="134"/>
      </rPr>
      <t>3470</t>
    </r>
    <r>
      <rPr>
        <sz val="20"/>
        <rFont val="方正仿宋简体"/>
        <charset val="134"/>
      </rPr>
      <t>户、</t>
    </r>
    <r>
      <rPr>
        <sz val="20"/>
        <rFont val="Times New Roman"/>
        <charset val="134"/>
      </rPr>
      <t>12541</t>
    </r>
    <r>
      <rPr>
        <sz val="20"/>
        <rFont val="方正仿宋简体"/>
        <charset val="134"/>
      </rPr>
      <t>人；通过项目的实施可带动当地就业</t>
    </r>
    <r>
      <rPr>
        <sz val="20"/>
        <rFont val="Times New Roman"/>
        <charset val="134"/>
      </rPr>
      <t>15</t>
    </r>
    <r>
      <rPr>
        <sz val="20"/>
        <rFont val="方正仿宋简体"/>
        <charset val="134"/>
      </rPr>
      <t>人，增加收入</t>
    </r>
    <r>
      <rPr>
        <sz val="20"/>
        <rFont val="Times New Roman"/>
        <charset val="134"/>
      </rPr>
      <t>15</t>
    </r>
    <r>
      <rPr>
        <sz val="20"/>
        <rFont val="方正仿宋简体"/>
        <charset val="134"/>
      </rPr>
      <t>万余元。</t>
    </r>
  </si>
  <si>
    <r>
      <rPr>
        <sz val="20"/>
        <rFont val="方正仿宋简体"/>
        <charset val="134"/>
      </rPr>
      <t>多来提巴格乡</t>
    </r>
  </si>
  <si>
    <t>刘山山、耿德一</t>
  </si>
  <si>
    <t>BCX089</t>
  </si>
  <si>
    <r>
      <rPr>
        <sz val="20"/>
        <color rgb="FF000000"/>
        <rFont val="方正仿宋简体"/>
        <charset val="134"/>
      </rPr>
      <t>巴楚县恰尔巴格乡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仿宋简体"/>
        <charset val="134"/>
      </rPr>
      <t>年人居环境整治提升项目</t>
    </r>
  </si>
  <si>
    <r>
      <rPr>
        <sz val="20"/>
        <rFont val="方正仿宋简体"/>
        <charset val="134"/>
      </rPr>
      <t>恰尔巴格乡达里亚博依（</t>
    </r>
    <r>
      <rPr>
        <sz val="20"/>
        <rFont val="Times New Roman"/>
        <charset val="134"/>
      </rPr>
      <t>2</t>
    </r>
    <r>
      <rPr>
        <sz val="20"/>
        <rFont val="方正仿宋简体"/>
        <charset val="134"/>
      </rPr>
      <t>）村、店阿勒迪（</t>
    </r>
    <r>
      <rPr>
        <sz val="20"/>
        <rFont val="Times New Roman"/>
        <charset val="134"/>
      </rPr>
      <t>3</t>
    </r>
    <r>
      <rPr>
        <sz val="20"/>
        <rFont val="方正仿宋简体"/>
        <charset val="134"/>
      </rPr>
      <t>）村、奥依阔坦（</t>
    </r>
    <r>
      <rPr>
        <sz val="20"/>
        <rFont val="Times New Roman"/>
        <charset val="134"/>
      </rPr>
      <t>11</t>
    </r>
    <r>
      <rPr>
        <sz val="20"/>
        <rFont val="方正仿宋简体"/>
        <charset val="134"/>
      </rPr>
      <t>）村、其盖里克（</t>
    </r>
    <r>
      <rPr>
        <sz val="20"/>
        <rFont val="Times New Roman"/>
        <charset val="134"/>
      </rPr>
      <t>12</t>
    </r>
    <r>
      <rPr>
        <sz val="20"/>
        <rFont val="方正仿宋简体"/>
        <charset val="134"/>
      </rPr>
      <t>）村、炮台（</t>
    </r>
    <r>
      <rPr>
        <sz val="20"/>
        <rFont val="Times New Roman"/>
        <charset val="134"/>
      </rPr>
      <t>16</t>
    </r>
    <r>
      <rPr>
        <sz val="20"/>
        <rFont val="方正仿宋简体"/>
        <charset val="134"/>
      </rPr>
      <t>）村</t>
    </r>
  </si>
  <si>
    <r>
      <rPr>
        <b/>
        <sz val="20"/>
        <rFont val="方正仿宋简体"/>
        <charset val="134"/>
      </rPr>
      <t>总投资：</t>
    </r>
    <r>
      <rPr>
        <sz val="20"/>
        <rFont val="Times New Roman"/>
        <charset val="134"/>
      </rPr>
      <t>200</t>
    </r>
    <r>
      <rPr>
        <sz val="20"/>
        <rFont val="方正仿宋简体"/>
        <charset val="134"/>
      </rPr>
      <t>万元</t>
    </r>
    <r>
      <rPr>
        <b/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清理沿路沿线两侧土方</t>
    </r>
    <r>
      <rPr>
        <sz val="20"/>
        <rFont val="Times New Roman"/>
        <charset val="134"/>
      </rPr>
      <t>46000m³</t>
    </r>
    <r>
      <rPr>
        <sz val="20"/>
        <rFont val="方正仿宋简体"/>
        <charset val="134"/>
      </rPr>
      <t>，安装林带灌溉管网</t>
    </r>
    <r>
      <rPr>
        <sz val="20"/>
        <rFont val="Times New Roman"/>
        <charset val="134"/>
      </rPr>
      <t>3500m</t>
    </r>
    <r>
      <rPr>
        <sz val="20"/>
        <rFont val="方正仿宋简体"/>
        <charset val="134"/>
      </rPr>
      <t>，种植土换填</t>
    </r>
    <r>
      <rPr>
        <sz val="20"/>
        <rFont val="Times New Roman"/>
        <charset val="134"/>
      </rPr>
      <t>10800m³</t>
    </r>
    <r>
      <rPr>
        <sz val="20"/>
        <rFont val="方正仿宋简体"/>
        <charset val="134"/>
      </rPr>
      <t>，三线整治</t>
    </r>
    <r>
      <rPr>
        <sz val="20"/>
        <rFont val="Times New Roman"/>
        <charset val="134"/>
      </rPr>
      <t>2500m</t>
    </r>
    <r>
      <rPr>
        <sz val="20"/>
        <rFont val="方正仿宋简体"/>
        <charset val="134"/>
      </rPr>
      <t>，地面硬化</t>
    </r>
    <r>
      <rPr>
        <sz val="20"/>
        <rFont val="Times New Roman"/>
        <charset val="134"/>
      </rPr>
      <t>3000</t>
    </r>
    <r>
      <rPr>
        <sz val="20"/>
        <rFont val="宋体"/>
        <charset val="134"/>
      </rPr>
      <t>㎡</t>
    </r>
    <r>
      <rPr>
        <sz val="20"/>
        <rFont val="方正仿宋简体"/>
        <charset val="134"/>
      </rPr>
      <t>，并配套附属设施。</t>
    </r>
  </si>
  <si>
    <r>
      <rPr>
        <b/>
        <sz val="20"/>
        <rFont val="方正仿宋简体"/>
        <charset val="134"/>
      </rPr>
      <t>社会效益</t>
    </r>
    <r>
      <rPr>
        <sz val="20"/>
        <rFont val="方正仿宋简体"/>
        <charset val="134"/>
      </rPr>
      <t>：可有效改善农村生产生活环境，解决当前农村突出的环境问题，提高群众生活质量，倡导文明乡风和良好的生产生活方式；增强区域吸引力和竞争力，促进各族群众之间的交流和互动，受益群众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1500</t>
    </r>
    <r>
      <rPr>
        <sz val="20"/>
        <rFont val="方正仿宋简体"/>
        <charset val="134"/>
      </rPr>
      <t>人；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经济效益</t>
    </r>
    <r>
      <rPr>
        <sz val="20"/>
        <rFont val="方正仿宋简体"/>
        <charset val="134"/>
      </rPr>
      <t>：项目建设将为当地群众提供更多就业机会，吸纳当地群众参与工程建设人数</t>
    </r>
    <r>
      <rPr>
        <sz val="20"/>
        <rFont val="Times New Roman"/>
        <charset val="134"/>
      </rPr>
      <t>10</t>
    </r>
    <r>
      <rPr>
        <sz val="20"/>
        <rFont val="方正仿宋简体"/>
        <charset val="134"/>
      </rPr>
      <t>人，月工资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2500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月，人均增收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0.5</t>
    </r>
    <r>
      <rPr>
        <sz val="20"/>
        <rFont val="方正仿宋简体"/>
        <charset val="134"/>
      </rPr>
      <t>万元，对提高当地群众收入、缓解就业压力起到一定作用。</t>
    </r>
  </si>
  <si>
    <r>
      <rPr>
        <b/>
        <sz val="20"/>
        <rFont val="方正仿宋简体"/>
        <charset val="134"/>
      </rPr>
      <t>一是</t>
    </r>
    <r>
      <rPr>
        <sz val="20"/>
        <rFont val="方正仿宋简体"/>
        <charset val="134"/>
      </rPr>
      <t>有效带动本地群众就业，增加群众收入；</t>
    </r>
    <r>
      <rPr>
        <b/>
        <sz val="20"/>
        <rFont val="方正仿宋简体"/>
        <charset val="134"/>
      </rPr>
      <t>二是</t>
    </r>
    <r>
      <rPr>
        <sz val="20"/>
        <rFont val="方正仿宋简体"/>
        <charset val="134"/>
      </rPr>
      <t>不断完善农村公路网；改善群众生产生活，促进经济社会发展。</t>
    </r>
  </si>
  <si>
    <r>
      <rPr>
        <sz val="20"/>
        <rFont val="方正仿宋简体"/>
        <charset val="134"/>
      </rPr>
      <t>恰尔巴格乡</t>
    </r>
  </si>
  <si>
    <t>贾中元、耿德一</t>
  </si>
  <si>
    <t>BCX059</t>
  </si>
  <si>
    <r>
      <rPr>
        <sz val="20"/>
        <rFont val="方正仿宋简体"/>
        <charset val="134"/>
      </rPr>
      <t>巴楚县</t>
    </r>
    <r>
      <rPr>
        <sz val="20"/>
        <rFont val="Times New Roman"/>
        <charset val="134"/>
      </rPr>
      <t>2025</t>
    </r>
    <r>
      <rPr>
        <sz val="20"/>
        <rFont val="方正仿宋简体"/>
        <charset val="134"/>
      </rPr>
      <t>年村组道路建设项目</t>
    </r>
  </si>
  <si>
    <t>农村道路建设</t>
  </si>
  <si>
    <t>阿纳库勒乡、阿瓦提镇、阿克萨克马热勒乡</t>
  </si>
  <si>
    <r>
      <rPr>
        <b/>
        <sz val="20"/>
        <rFont val="方正仿宋简体"/>
        <charset val="134"/>
      </rPr>
      <t>总投资</t>
    </r>
    <r>
      <rPr>
        <sz val="20"/>
        <rFont val="方正仿宋简体"/>
        <charset val="134"/>
      </rPr>
      <t>：</t>
    </r>
    <r>
      <rPr>
        <sz val="20"/>
        <rFont val="Times New Roman"/>
        <charset val="134"/>
      </rPr>
      <t>1200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</t>
    </r>
    <r>
      <rPr>
        <sz val="20"/>
        <rFont val="方正仿宋简体"/>
        <charset val="134"/>
      </rPr>
      <t>：改建农村道路</t>
    </r>
    <r>
      <rPr>
        <sz val="20"/>
        <rFont val="Times New Roman"/>
        <charset val="134"/>
      </rPr>
      <t>24.722km</t>
    </r>
    <r>
      <rPr>
        <sz val="20"/>
        <rFont val="方正仿宋简体"/>
        <charset val="134"/>
      </rPr>
      <t>，配套相关附属设施。</t>
    </r>
  </si>
  <si>
    <r>
      <rPr>
        <sz val="20"/>
        <color theme="1"/>
        <rFont val="方正仿宋简体"/>
        <charset val="134"/>
      </rPr>
      <t>改建农村道路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24.722km</t>
    </r>
    <r>
      <rPr>
        <sz val="20"/>
        <color theme="1"/>
        <rFont val="方正仿宋简体"/>
        <charset val="134"/>
      </rPr>
      <t>，项目验收合格率</t>
    </r>
    <r>
      <rPr>
        <sz val="20"/>
        <color theme="1"/>
        <rFont val="宋体"/>
        <charset val="134"/>
      </rPr>
      <t>=</t>
    </r>
    <r>
      <rPr>
        <sz val="20"/>
        <color theme="1"/>
        <rFont val="Times New Roman"/>
        <charset val="134"/>
      </rPr>
      <t>100%</t>
    </r>
    <r>
      <rPr>
        <sz val="20"/>
        <color theme="1"/>
        <rFont val="方正仿宋简体"/>
        <charset val="134"/>
      </rPr>
      <t>；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社会效益：</t>
    </r>
    <r>
      <rPr>
        <sz val="20"/>
        <color theme="1"/>
        <rFont val="方正仿宋简体"/>
        <charset val="134"/>
      </rPr>
      <t>带动当地就业人数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60</t>
    </r>
    <r>
      <rPr>
        <sz val="20"/>
        <color theme="1"/>
        <rFont val="方正仿宋简体"/>
        <charset val="134"/>
      </rPr>
      <t>人，受益脱贫户（含监测对象）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仿宋简体"/>
        <charset val="134"/>
      </rPr>
      <t>户。通过项目实施，改善村民出行条件，促进乡村基础设施建设，充分吸纳农村群众参与工程项目建设，带动短期就业，增强群众出行安全感、幸福感。</t>
    </r>
  </si>
  <si>
    <r>
      <rPr>
        <b/>
        <sz val="20"/>
        <color theme="1"/>
        <rFont val="方正仿宋简体"/>
        <charset val="134"/>
      </rPr>
      <t>一是</t>
    </r>
    <r>
      <rPr>
        <sz val="20"/>
        <color theme="1"/>
        <rFont val="方正仿宋简体"/>
        <charset val="134"/>
      </rPr>
      <t>有效带动本地群众就业，增加群众收入；</t>
    </r>
    <r>
      <rPr>
        <b/>
        <sz val="20"/>
        <color theme="1"/>
        <rFont val="方正仿宋简体"/>
        <charset val="134"/>
      </rPr>
      <t>二是</t>
    </r>
    <r>
      <rPr>
        <sz val="20"/>
        <color theme="1"/>
        <rFont val="方正仿宋简体"/>
        <charset val="134"/>
      </rPr>
      <t>不断完善农村公路网；改善群众生产生活，促进经济社会发展。</t>
    </r>
  </si>
  <si>
    <r>
      <rPr>
        <sz val="20"/>
        <rFont val="方正仿宋简体"/>
        <charset val="134"/>
      </rPr>
      <t>县交通运输局</t>
    </r>
  </si>
  <si>
    <r>
      <rPr>
        <sz val="20"/>
        <rFont val="方正仿宋简体"/>
        <charset val="134"/>
      </rPr>
      <t>刘鑫</t>
    </r>
  </si>
  <si>
    <t>BCX064</t>
  </si>
  <si>
    <r>
      <rPr>
        <sz val="20"/>
        <rFont val="方正仿宋简体"/>
        <charset val="134"/>
      </rPr>
      <t>巴楚县</t>
    </r>
    <r>
      <rPr>
        <sz val="20"/>
        <rFont val="Times New Roman"/>
        <charset val="134"/>
      </rPr>
      <t>2025</t>
    </r>
    <r>
      <rPr>
        <sz val="20"/>
        <rFont val="方正仿宋简体"/>
        <charset val="134"/>
      </rPr>
      <t>年村组道路提升改造项目</t>
    </r>
  </si>
  <si>
    <t>新建、改建</t>
  </si>
  <si>
    <r>
      <rPr>
        <sz val="20"/>
        <color theme="1"/>
        <rFont val="方正仿宋简体"/>
        <charset val="134"/>
      </rPr>
      <t>阿克萨马热勒乡吉格代库勒（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仿宋简体"/>
        <charset val="134"/>
      </rPr>
      <t>）村、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仿宋简体"/>
        <charset val="134"/>
      </rPr>
      <t>三岔口镇拜什吐普（</t>
    </r>
    <r>
      <rPr>
        <sz val="20"/>
        <color theme="1"/>
        <rFont val="Times New Roman"/>
        <charset val="134"/>
      </rPr>
      <t>9</t>
    </r>
    <r>
      <rPr>
        <sz val="20"/>
        <color theme="1"/>
        <rFont val="方正仿宋简体"/>
        <charset val="134"/>
      </rPr>
      <t>）村</t>
    </r>
  </si>
  <si>
    <r>
      <rPr>
        <b/>
        <sz val="20"/>
        <color theme="1"/>
        <rFont val="方正仿宋简体"/>
        <charset val="134"/>
      </rPr>
      <t>总投资：</t>
    </r>
    <r>
      <rPr>
        <sz val="20"/>
        <color theme="1"/>
        <rFont val="Times New Roman"/>
        <charset val="134"/>
      </rPr>
      <t>374.5</t>
    </r>
    <r>
      <rPr>
        <sz val="20"/>
        <color theme="1"/>
        <rFont val="方正仿宋简体"/>
        <charset val="134"/>
      </rPr>
      <t>万元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建设内容：</t>
    </r>
    <r>
      <rPr>
        <sz val="20"/>
        <color theme="1"/>
        <rFont val="方正仿宋简体"/>
        <charset val="134"/>
      </rPr>
      <t>提升改造柏油路</t>
    </r>
    <r>
      <rPr>
        <sz val="20"/>
        <color theme="1"/>
        <rFont val="Times New Roman"/>
        <charset val="134"/>
      </rPr>
      <t>6.469km</t>
    </r>
    <r>
      <rPr>
        <sz val="20"/>
        <color theme="1"/>
        <rFont val="方正仿宋简体"/>
        <charset val="134"/>
      </rPr>
      <t>、新建砂砾路</t>
    </r>
    <r>
      <rPr>
        <sz val="20"/>
        <color theme="1"/>
        <rFont val="Times New Roman"/>
        <charset val="134"/>
      </rPr>
      <t>0.914km</t>
    </r>
    <r>
      <rPr>
        <sz val="20"/>
        <color theme="1"/>
        <rFont val="方正仿宋简体"/>
        <charset val="134"/>
      </rPr>
      <t>，其中阿克萨马热勒乡吉格代库勒（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仿宋简体"/>
        <charset val="134"/>
      </rPr>
      <t>）村提升改造柏油路</t>
    </r>
    <r>
      <rPr>
        <sz val="20"/>
        <color theme="1"/>
        <rFont val="Times New Roman"/>
        <charset val="134"/>
      </rPr>
      <t>1.147km</t>
    </r>
    <r>
      <rPr>
        <sz val="20"/>
        <color theme="1"/>
        <rFont val="方正仿宋简体"/>
        <charset val="134"/>
      </rPr>
      <t>、新建砂砾路</t>
    </r>
    <r>
      <rPr>
        <sz val="20"/>
        <color theme="1"/>
        <rFont val="Times New Roman"/>
        <charset val="134"/>
      </rPr>
      <t>0.914km</t>
    </r>
    <r>
      <rPr>
        <sz val="20"/>
        <color theme="1"/>
        <rFont val="方正仿宋简体"/>
        <charset val="134"/>
      </rPr>
      <t>；三岔口镇拜什吐普（</t>
    </r>
    <r>
      <rPr>
        <sz val="20"/>
        <color theme="1"/>
        <rFont val="Times New Roman"/>
        <charset val="134"/>
      </rPr>
      <t>9</t>
    </r>
    <r>
      <rPr>
        <sz val="20"/>
        <color theme="1"/>
        <rFont val="方正仿宋简体"/>
        <charset val="134"/>
      </rPr>
      <t>）村提升改造柏油路</t>
    </r>
    <r>
      <rPr>
        <sz val="20"/>
        <color theme="1"/>
        <rFont val="Times New Roman"/>
        <charset val="134"/>
      </rPr>
      <t>5.322km</t>
    </r>
    <r>
      <rPr>
        <sz val="20"/>
        <color theme="1"/>
        <rFont val="方正仿宋简体"/>
        <charset val="134"/>
      </rPr>
      <t>，配套相关附属设施。</t>
    </r>
  </si>
  <si>
    <r>
      <rPr>
        <sz val="20"/>
        <color theme="1"/>
        <rFont val="方正仿宋简体"/>
        <charset val="134"/>
      </rPr>
      <t>提升改造柏油路</t>
    </r>
    <r>
      <rPr>
        <sz val="20"/>
        <color theme="1"/>
        <rFont val="Times New Roman"/>
        <charset val="134"/>
      </rPr>
      <t>6.469km</t>
    </r>
    <r>
      <rPr>
        <sz val="20"/>
        <color theme="1"/>
        <rFont val="方正仿宋简体"/>
        <charset val="134"/>
      </rPr>
      <t>、新建砂砾路</t>
    </r>
    <r>
      <rPr>
        <sz val="20"/>
        <color theme="1"/>
        <rFont val="Times New Roman"/>
        <charset val="134"/>
      </rPr>
      <t>0.914km</t>
    </r>
    <r>
      <rPr>
        <sz val="20"/>
        <color theme="1"/>
        <rFont val="方正仿宋简体"/>
        <charset val="134"/>
      </rPr>
      <t>，受益行政村数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仿宋简体"/>
        <charset val="134"/>
      </rPr>
      <t>个，项目验收合格率</t>
    </r>
    <r>
      <rPr>
        <sz val="20"/>
        <color theme="1"/>
        <rFont val="宋体"/>
        <charset val="134"/>
      </rPr>
      <t>=</t>
    </r>
    <r>
      <rPr>
        <sz val="20"/>
        <color theme="1"/>
        <rFont val="Times New Roman"/>
        <charset val="134"/>
      </rPr>
      <t>100%</t>
    </r>
    <r>
      <rPr>
        <sz val="20"/>
        <color theme="1"/>
        <rFont val="方正仿宋简体"/>
        <charset val="134"/>
      </rPr>
      <t>；</t>
    </r>
    <r>
      <rPr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简体"/>
        <charset val="134"/>
      </rPr>
      <t>社会效益</t>
    </r>
    <r>
      <rPr>
        <sz val="20"/>
        <color theme="1"/>
        <rFont val="方正仿宋简体"/>
        <charset val="134"/>
      </rPr>
      <t>：受益脱贫户（含监测对象）户数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100</t>
    </r>
    <r>
      <rPr>
        <sz val="20"/>
        <color theme="1"/>
        <rFont val="方正仿宋简体"/>
        <charset val="134"/>
      </rPr>
      <t>户，方便群众出行，提升群众幸福感。项目建设过程当中预计带动就业</t>
    </r>
    <r>
      <rPr>
        <sz val="20"/>
        <color theme="1"/>
        <rFont val="Times New Roman"/>
        <charset val="134"/>
      </rPr>
      <t>20</t>
    </r>
    <r>
      <rPr>
        <sz val="20"/>
        <color theme="1"/>
        <rFont val="方正仿宋简体"/>
        <charset val="134"/>
      </rPr>
      <t>人，人均增收</t>
    </r>
    <r>
      <rPr>
        <sz val="20"/>
        <color theme="1"/>
        <rFont val="Times New Roman"/>
        <charset val="134"/>
      </rPr>
      <t>2500</t>
    </r>
    <r>
      <rPr>
        <sz val="20"/>
        <color theme="1"/>
        <rFont val="方正仿宋简体"/>
        <charset val="134"/>
      </rPr>
      <t>元以上；群众满意度</t>
    </r>
    <r>
      <rPr>
        <sz val="20"/>
        <color theme="1"/>
        <rFont val="宋体"/>
        <charset val="134"/>
      </rPr>
      <t>≥</t>
    </r>
    <r>
      <rPr>
        <sz val="20"/>
        <color theme="1"/>
        <rFont val="Times New Roman"/>
        <charset val="134"/>
      </rPr>
      <t>95%</t>
    </r>
    <r>
      <rPr>
        <sz val="20"/>
        <color theme="1"/>
        <rFont val="方正仿宋简体"/>
        <charset val="134"/>
      </rPr>
      <t>。</t>
    </r>
  </si>
  <si>
    <r>
      <rPr>
        <sz val="20"/>
        <color theme="1"/>
        <rFont val="方正仿宋简体"/>
        <charset val="134"/>
      </rPr>
      <t>预计带动就业</t>
    </r>
    <r>
      <rPr>
        <sz val="20"/>
        <color theme="1"/>
        <rFont val="Times New Roman"/>
        <charset val="134"/>
      </rPr>
      <t>10</t>
    </r>
    <r>
      <rPr>
        <sz val="20"/>
        <color theme="1"/>
        <rFont val="方正仿宋简体"/>
        <charset val="134"/>
      </rPr>
      <t>人，人均增收</t>
    </r>
    <r>
      <rPr>
        <sz val="20"/>
        <color theme="1"/>
        <rFont val="Times New Roman"/>
        <charset val="134"/>
      </rPr>
      <t>2500</t>
    </r>
    <r>
      <rPr>
        <sz val="20"/>
        <color theme="1"/>
        <rFont val="方正仿宋简体"/>
        <charset val="134"/>
      </rPr>
      <t>元以上；项目建成后，所形成的固定资产纳入衔接项目资产管理，权属归村集体所有。</t>
    </r>
  </si>
  <si>
    <t>四</t>
  </si>
  <si>
    <t>项目管理费</t>
  </si>
  <si>
    <t>BCX082</t>
  </si>
  <si>
    <r>
      <rPr>
        <b/>
        <sz val="20"/>
        <rFont val="方正仿宋简体"/>
        <charset val="134"/>
      </rPr>
      <t>总投资</t>
    </r>
    <r>
      <rPr>
        <sz val="20"/>
        <rFont val="方正仿宋简体"/>
        <charset val="134"/>
      </rPr>
      <t>：</t>
    </r>
    <r>
      <rPr>
        <sz val="20"/>
        <rFont val="Times New Roman"/>
        <charset val="134"/>
      </rPr>
      <t>210</t>
    </r>
    <r>
      <rPr>
        <sz val="20"/>
        <rFont val="方正仿宋简体"/>
        <charset val="134"/>
      </rPr>
      <t>万元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</t>
    </r>
    <r>
      <rPr>
        <sz val="20"/>
        <rFont val="方正仿宋简体"/>
        <charset val="134"/>
      </rPr>
      <t>：从县级配套财政衔接资金中提取</t>
    </r>
    <r>
      <rPr>
        <sz val="20"/>
        <rFont val="Times New Roman"/>
        <charset val="134"/>
      </rPr>
      <t>210</t>
    </r>
    <r>
      <rPr>
        <sz val="20"/>
        <rFont val="方正仿宋简体"/>
        <charset val="134"/>
      </rPr>
      <t>万元（其中：农业农村局</t>
    </r>
    <r>
      <rPr>
        <sz val="20"/>
        <rFont val="Times New Roman"/>
        <charset val="134"/>
      </rPr>
      <t>100</t>
    </r>
    <r>
      <rPr>
        <sz val="20"/>
        <rFont val="方正仿宋简体"/>
        <charset val="134"/>
      </rPr>
      <t>万元、财政局</t>
    </r>
    <r>
      <rPr>
        <sz val="20"/>
        <rFont val="Times New Roman"/>
        <charset val="134"/>
      </rPr>
      <t>110</t>
    </r>
    <r>
      <rPr>
        <sz val="20"/>
        <rFont val="方正仿宋简体"/>
        <charset val="134"/>
      </rPr>
      <t>万元），主要用于项目实施方案评审及验收等与项目管理相关的工作。</t>
    </r>
  </si>
  <si>
    <t>/</t>
  </si>
  <si>
    <r>
      <t>管理项目个数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60</t>
    </r>
    <r>
      <rPr>
        <sz val="20"/>
        <rFont val="方正仿宋简体"/>
        <charset val="134"/>
      </rPr>
      <t>个，年度管理任务完成率</t>
    </r>
    <r>
      <rPr>
        <sz val="20"/>
        <rFont val="宋体"/>
        <charset val="134"/>
      </rPr>
      <t>=</t>
    </r>
    <r>
      <rPr>
        <sz val="20"/>
        <rFont val="Times New Roman"/>
        <charset val="134"/>
      </rPr>
      <t>100%</t>
    </r>
    <r>
      <rPr>
        <sz val="20"/>
        <rFont val="宋体"/>
        <charset val="134"/>
      </rPr>
      <t>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</t>
    </r>
    <r>
      <rPr>
        <sz val="20"/>
        <rFont val="方正仿宋简体"/>
        <charset val="134"/>
      </rPr>
      <t>：通过本项目的实施，有效保障衔接资金项目有序合规开展，进一步提高我县衔接项目管理水平。</t>
    </r>
  </si>
  <si>
    <r>
      <rPr>
        <sz val="20"/>
        <rFont val="方正仿宋简体"/>
        <charset val="134"/>
      </rPr>
      <t>县农业农村局、财政局</t>
    </r>
  </si>
  <si>
    <r>
      <rPr>
        <sz val="20"/>
        <rFont val="方正仿宋简体"/>
        <charset val="134"/>
      </rPr>
      <t>耿德一、高翔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</si>
</sst>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  <numFmt numFmtId="178" formatCode="0.00_ "/>
    <numFmt numFmtId="179" formatCode="0_ "/>
    <numFmt numFmtId="180" formatCode="0.0_ "/>
  </numFmts>
  <fonts count="67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color theme="1"/>
      <name val="Times New Roman"/>
      <charset val="134"/>
    </font>
    <font>
      <b/>
      <sz val="16"/>
      <name val="Times New Roman"/>
      <charset val="0"/>
    </font>
    <font>
      <b/>
      <sz val="11"/>
      <name val="Times New Roman"/>
      <charset val="0"/>
    </font>
    <font>
      <b/>
      <sz val="20"/>
      <name val="Times New Roman"/>
      <charset val="0"/>
    </font>
    <font>
      <sz val="20"/>
      <name val="Times New Roman"/>
      <charset val="134"/>
    </font>
    <font>
      <sz val="12"/>
      <name val="Times New Roman"/>
      <charset val="0"/>
    </font>
    <font>
      <sz val="11"/>
      <name val="宋体"/>
      <charset val="0"/>
    </font>
    <font>
      <b/>
      <sz val="36"/>
      <name val="方正小标宋简体"/>
      <charset val="134"/>
    </font>
    <font>
      <b/>
      <sz val="36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8"/>
      <name val="Times New Roman"/>
      <charset val="134"/>
    </font>
    <font>
      <b/>
      <sz val="18"/>
      <name val="Times New Roman"/>
      <charset val="0"/>
    </font>
    <font>
      <b/>
      <sz val="18"/>
      <name val="方正小标宋简体"/>
      <charset val="0"/>
    </font>
    <font>
      <b/>
      <sz val="18"/>
      <name val="方正小标宋简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20"/>
      <color theme="1"/>
      <name val="Times New Roman"/>
      <charset val="134"/>
    </font>
    <font>
      <sz val="20"/>
      <color theme="1"/>
      <name val="方正仿宋简体"/>
      <charset val="134"/>
    </font>
    <font>
      <sz val="20"/>
      <name val="方正仿宋简体"/>
      <charset val="134"/>
    </font>
    <font>
      <b/>
      <sz val="20"/>
      <name val="方正仿宋简体"/>
      <charset val="134"/>
    </font>
    <font>
      <b/>
      <sz val="20"/>
      <color theme="1"/>
      <name val="Times New Roman"/>
      <charset val="134"/>
    </font>
    <font>
      <sz val="20"/>
      <color rgb="FF000000"/>
      <name val="方正仿宋简体"/>
      <charset val="134"/>
    </font>
    <font>
      <b/>
      <sz val="20"/>
      <name val="Times New Roman"/>
      <charset val="134"/>
    </font>
    <font>
      <b/>
      <sz val="20"/>
      <color rgb="FF000000"/>
      <name val="Times New Roman"/>
      <charset val="134"/>
    </font>
    <font>
      <b/>
      <sz val="20"/>
      <color rgb="FF000000"/>
      <name val="方正仿宋简体"/>
      <charset val="134"/>
    </font>
    <font>
      <b/>
      <sz val="20"/>
      <color theme="1"/>
      <name val="方正仿宋简体"/>
      <charset val="134"/>
    </font>
    <font>
      <sz val="20"/>
      <color indexed="8"/>
      <name val="方正仿宋简体"/>
      <charset val="134"/>
    </font>
    <font>
      <b/>
      <sz val="18"/>
      <color rgb="FF000000"/>
      <name val="方正小标宋简体"/>
      <charset val="134"/>
    </font>
    <font>
      <b/>
      <sz val="16"/>
      <name val="方正小标宋简体"/>
      <charset val="134"/>
    </font>
    <font>
      <b/>
      <sz val="18"/>
      <color rgb="FF000000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0"/>
    </font>
    <font>
      <sz val="20"/>
      <color rgb="FF000000"/>
      <name val="Times New Roman"/>
      <charset val="134"/>
    </font>
    <font>
      <sz val="18"/>
      <name val="Times New Roman"/>
      <charset val="134"/>
    </font>
    <font>
      <sz val="18"/>
      <name val="方正仿宋简体"/>
      <charset val="134"/>
    </font>
    <font>
      <sz val="16"/>
      <name val="Times New Roman"/>
      <charset val="134"/>
    </font>
    <font>
      <sz val="20"/>
      <color theme="1"/>
      <name val="Times New Roman"/>
      <charset val="0"/>
    </font>
    <font>
      <sz val="16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宋体"/>
      <charset val="134"/>
    </font>
    <font>
      <sz val="20"/>
      <name val="宋体"/>
      <charset val="134"/>
      <scheme val="minor"/>
    </font>
    <font>
      <sz val="20"/>
      <color rgb="FF000000"/>
      <name val="宋体"/>
      <charset val="134"/>
    </font>
    <font>
      <sz val="20"/>
      <color theme="1"/>
      <name val="宋体"/>
      <charset val="134"/>
    </font>
    <font>
      <sz val="18"/>
      <name val="宋体"/>
      <charset val="134"/>
    </font>
    <font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11" applyNumberFormat="0" applyAlignment="0" applyProtection="0">
      <alignment vertical="center"/>
    </xf>
    <xf numFmtId="0" fontId="50" fillId="4" borderId="12" applyNumberFormat="0" applyAlignment="0" applyProtection="0">
      <alignment vertical="center"/>
    </xf>
    <xf numFmtId="0" fontId="51" fillId="4" borderId="11" applyNumberFormat="0" applyAlignment="0" applyProtection="0">
      <alignment vertical="center"/>
    </xf>
    <xf numFmtId="0" fontId="52" fillId="5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6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left" vertical="center" wrapText="1"/>
    </xf>
    <xf numFmtId="49" fontId="27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49" fontId="25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10" fontId="13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5" fillId="0" borderId="3" xfId="0" applyNumberFormat="1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justify" vertical="center" wrapText="1"/>
    </xf>
    <xf numFmtId="0" fontId="25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3" fillId="0" borderId="7" xfId="0" applyNumberFormat="1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9" fontId="1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9" fontId="18" fillId="0" borderId="3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left" vertical="center" wrapText="1"/>
    </xf>
    <xf numFmtId="178" fontId="18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vertical="center" wrapText="1"/>
    </xf>
    <xf numFmtId="0" fontId="24" fillId="0" borderId="3" xfId="0" applyNumberFormat="1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left" vertical="center" wrapText="1"/>
    </xf>
    <xf numFmtId="179" fontId="6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180" fontId="6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left" vertical="center" wrapText="1"/>
    </xf>
    <xf numFmtId="0" fontId="38" fillId="0" borderId="3" xfId="0" applyNumberFormat="1" applyFont="1" applyFill="1" applyBorder="1" applyAlignment="1">
      <alignment horizontal="justify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 applyProtection="1">
      <alignment horizontal="left" vertical="center" wrapText="1"/>
      <protection locked="0"/>
    </xf>
    <xf numFmtId="178" fontId="39" fillId="0" borderId="3" xfId="0" applyNumberFormat="1" applyFont="1" applyFill="1" applyBorder="1" applyAlignment="1">
      <alignment vertical="center"/>
    </xf>
    <xf numFmtId="178" fontId="18" fillId="0" borderId="3" xfId="0" applyNumberFormat="1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>
      <alignment vertical="center" wrapText="1"/>
    </xf>
    <xf numFmtId="179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justify" vertical="center" wrapText="1"/>
    </xf>
    <xf numFmtId="0" fontId="38" fillId="0" borderId="3" xfId="0" applyFont="1" applyFill="1" applyBorder="1" applyAlignment="1">
      <alignment horizontal="justify" vertical="center" wrapText="1"/>
    </xf>
    <xf numFmtId="176" fontId="11" fillId="0" borderId="0" xfId="0" applyNumberFormat="1" applyFont="1" applyFill="1" applyAlignment="1">
      <alignment horizontal="right" vertical="center" wrapText="1"/>
    </xf>
    <xf numFmtId="178" fontId="34" fillId="0" borderId="3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 vertical="center" wrapText="1"/>
    </xf>
    <xf numFmtId="0" fontId="38" fillId="0" borderId="3" xfId="0" applyNumberFormat="1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1F4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28"/>
  <sheetViews>
    <sheetView tabSelected="1" zoomScale="40" zoomScaleNormal="40" topLeftCell="A24" workbookViewId="0">
      <selection activeCell="O28" sqref="O28"/>
    </sheetView>
  </sheetViews>
  <sheetFormatPr defaultColWidth="17.212962962963" defaultRowHeight="15.6"/>
  <cols>
    <col min="1" max="1" width="5.85185185185185" style="9" customWidth="1"/>
    <col min="2" max="2" width="17.7777777777778" style="10" customWidth="1"/>
    <col min="3" max="3" width="23.8888888888889" style="9" customWidth="1"/>
    <col min="4" max="4" width="10.1666666666667" style="9" customWidth="1"/>
    <col min="5" max="5" width="12.2962962962963" style="9" customWidth="1"/>
    <col min="6" max="6" width="8" style="9" customWidth="1"/>
    <col min="7" max="7" width="36.4814814814815" style="9" customWidth="1"/>
    <col min="8" max="8" width="94.8888888888889" style="1" customWidth="1"/>
    <col min="9" max="9" width="24.4444444444444" style="1" customWidth="1"/>
    <col min="10" max="10" width="15.5555555555556" style="9" customWidth="1"/>
    <col min="11" max="11" width="29.3333333333333" style="9" customWidth="1"/>
    <col min="12" max="12" width="16.6666666666667" style="9" customWidth="1"/>
    <col min="13" max="14" width="15.7777777777778" style="9" customWidth="1"/>
    <col min="15" max="15" width="77.2222222222222" style="10" customWidth="1"/>
    <col min="16" max="16" width="63.8888888888889" style="10" customWidth="1"/>
    <col min="17" max="17" width="21.3333333333333" style="10" customWidth="1"/>
    <col min="18" max="18" width="26.3888888888889" style="10" customWidth="1"/>
    <col min="19" max="19" width="17.3796296296296" style="11"/>
    <col min="20" max="16384" width="17.212962962963" style="1"/>
  </cols>
  <sheetData>
    <row r="1" spans="1:2">
      <c r="A1" s="12" t="s">
        <v>0</v>
      </c>
      <c r="B1" s="12"/>
    </row>
    <row r="2" s="1" customFormat="1" ht="58" customHeight="1" spans="1:19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="2" customFormat="1" ht="52" customHeight="1" spans="1:19">
      <c r="A3" s="15" t="s">
        <v>2</v>
      </c>
      <c r="B3" s="16"/>
      <c r="C3" s="16"/>
      <c r="D3" s="16"/>
      <c r="E3" s="16"/>
      <c r="F3" s="16"/>
      <c r="G3" s="16"/>
      <c r="H3" s="17"/>
      <c r="I3" s="69"/>
      <c r="J3" s="69"/>
      <c r="K3" s="69"/>
      <c r="L3" s="70"/>
      <c r="M3" s="70"/>
      <c r="N3" s="70"/>
      <c r="O3" s="70"/>
      <c r="P3" s="70"/>
      <c r="Q3" s="114" t="s">
        <v>3</v>
      </c>
      <c r="R3" s="114"/>
      <c r="S3" s="114"/>
    </row>
    <row r="4" s="3" customFormat="1" ht="32" customHeight="1" spans="1:19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9" t="s">
        <v>10</v>
      </c>
      <c r="H4" s="20" t="s">
        <v>11</v>
      </c>
      <c r="I4" s="18" t="s">
        <v>12</v>
      </c>
      <c r="J4" s="22" t="s">
        <v>13</v>
      </c>
      <c r="K4" s="30"/>
      <c r="L4" s="30"/>
      <c r="M4" s="30"/>
      <c r="N4" s="20" t="s">
        <v>14</v>
      </c>
      <c r="O4" s="71" t="s">
        <v>15</v>
      </c>
      <c r="P4" s="71" t="s">
        <v>16</v>
      </c>
      <c r="Q4" s="71" t="s">
        <v>17</v>
      </c>
      <c r="R4" s="18" t="s">
        <v>18</v>
      </c>
      <c r="S4" s="18" t="s">
        <v>19</v>
      </c>
    </row>
    <row r="5" s="3" customFormat="1" ht="36" customHeight="1" spans="1:19">
      <c r="A5" s="21"/>
      <c r="B5" s="21"/>
      <c r="C5" s="21"/>
      <c r="D5" s="21"/>
      <c r="E5" s="21"/>
      <c r="F5" s="21"/>
      <c r="G5" s="21"/>
      <c r="H5" s="21"/>
      <c r="I5" s="21"/>
      <c r="J5" s="18" t="s">
        <v>20</v>
      </c>
      <c r="K5" s="72" t="s">
        <v>21</v>
      </c>
      <c r="L5" s="55" t="s">
        <v>22</v>
      </c>
      <c r="M5" s="73" t="s">
        <v>23</v>
      </c>
      <c r="N5" s="74"/>
      <c r="O5" s="75"/>
      <c r="P5" s="75"/>
      <c r="Q5" s="21"/>
      <c r="R5" s="21"/>
      <c r="S5" s="21"/>
    </row>
    <row r="6" s="3" customFormat="1" ht="75" customHeight="1" spans="1:19">
      <c r="A6" s="21"/>
      <c r="B6" s="21"/>
      <c r="C6" s="21"/>
      <c r="D6" s="21"/>
      <c r="E6" s="21"/>
      <c r="F6" s="21"/>
      <c r="G6" s="21"/>
      <c r="H6" s="21"/>
      <c r="I6" s="21"/>
      <c r="J6" s="21"/>
      <c r="K6" s="76"/>
      <c r="L6" s="55"/>
      <c r="M6" s="77"/>
      <c r="N6" s="74"/>
      <c r="O6" s="75"/>
      <c r="P6" s="75"/>
      <c r="Q6" s="21"/>
      <c r="R6" s="21"/>
      <c r="S6" s="21"/>
    </row>
    <row r="7" s="1" customFormat="1" ht="60" customHeight="1" spans="1:19">
      <c r="A7" s="22" t="s">
        <v>24</v>
      </c>
      <c r="B7" s="23"/>
      <c r="C7" s="23"/>
      <c r="D7" s="23"/>
      <c r="E7" s="23"/>
      <c r="F7" s="23"/>
      <c r="G7" s="24"/>
      <c r="H7" s="25"/>
      <c r="I7" s="78">
        <f t="shared" ref="I7:N7" si="0">SUM(I8,I20,I22,I27)</f>
        <v>22905.357568</v>
      </c>
      <c r="J7" s="78">
        <f t="shared" si="0"/>
        <v>1685.2</v>
      </c>
      <c r="K7" s="78"/>
      <c r="L7" s="78"/>
      <c r="M7" s="78">
        <f t="shared" si="0"/>
        <v>1685.2</v>
      </c>
      <c r="N7" s="79">
        <f t="shared" si="0"/>
        <v>65053</v>
      </c>
      <c r="O7" s="80"/>
      <c r="P7" s="80"/>
      <c r="Q7" s="115"/>
      <c r="R7" s="115"/>
      <c r="S7" s="116"/>
    </row>
    <row r="8" s="4" customFormat="1" ht="60" customHeight="1" spans="1:19">
      <c r="A8" s="26" t="s">
        <v>25</v>
      </c>
      <c r="B8" s="27" t="s">
        <v>26</v>
      </c>
      <c r="C8" s="28"/>
      <c r="D8" s="28"/>
      <c r="E8" s="28"/>
      <c r="F8" s="29"/>
      <c r="G8" s="30"/>
      <c r="H8" s="31"/>
      <c r="I8" s="78">
        <f t="shared" ref="I8:N8" si="1">SUM(I9:I19)</f>
        <v>20145.507568</v>
      </c>
      <c r="J8" s="78">
        <f t="shared" si="1"/>
        <v>914.54737</v>
      </c>
      <c r="K8" s="78"/>
      <c r="L8" s="78"/>
      <c r="M8" s="78">
        <f t="shared" si="1"/>
        <v>914.54737</v>
      </c>
      <c r="N8" s="81">
        <f t="shared" si="1"/>
        <v>38764</v>
      </c>
      <c r="O8" s="82"/>
      <c r="P8" s="82"/>
      <c r="Q8" s="117"/>
      <c r="R8" s="117"/>
      <c r="S8" s="118"/>
    </row>
    <row r="9" s="5" customFormat="1" ht="310" customHeight="1" spans="1:19">
      <c r="A9" s="32">
        <v>1</v>
      </c>
      <c r="B9" s="33" t="s">
        <v>27</v>
      </c>
      <c r="C9" s="34" t="s">
        <v>28</v>
      </c>
      <c r="D9" s="34" t="s">
        <v>26</v>
      </c>
      <c r="E9" s="34" t="s">
        <v>29</v>
      </c>
      <c r="F9" s="34" t="s">
        <v>30</v>
      </c>
      <c r="G9" s="35" t="s">
        <v>31</v>
      </c>
      <c r="H9" s="36" t="s">
        <v>32</v>
      </c>
      <c r="I9" s="83">
        <v>1120</v>
      </c>
      <c r="J9" s="83">
        <f t="shared" ref="J9:J19" si="2">SUM(K9:M9)</f>
        <v>20</v>
      </c>
      <c r="K9" s="84"/>
      <c r="L9" s="83"/>
      <c r="M9" s="83">
        <v>20</v>
      </c>
      <c r="N9" s="57">
        <v>23844</v>
      </c>
      <c r="O9" s="36" t="s">
        <v>33</v>
      </c>
      <c r="P9" s="85" t="s">
        <v>34</v>
      </c>
      <c r="Q9" s="52" t="s">
        <v>35</v>
      </c>
      <c r="R9" s="52" t="s">
        <v>36</v>
      </c>
      <c r="S9" s="46"/>
    </row>
    <row r="10" s="5" customFormat="1" ht="199" customHeight="1" spans="1:19">
      <c r="A10" s="32">
        <v>2</v>
      </c>
      <c r="B10" s="37" t="s">
        <v>37</v>
      </c>
      <c r="C10" s="38" t="s">
        <v>38</v>
      </c>
      <c r="D10" s="38" t="s">
        <v>26</v>
      </c>
      <c r="E10" s="38" t="s">
        <v>39</v>
      </c>
      <c r="F10" s="38" t="s">
        <v>40</v>
      </c>
      <c r="G10" s="38" t="s">
        <v>41</v>
      </c>
      <c r="H10" s="39" t="s">
        <v>42</v>
      </c>
      <c r="I10" s="83">
        <v>395</v>
      </c>
      <c r="J10" s="86">
        <f t="shared" si="2"/>
        <v>248.6825</v>
      </c>
      <c r="K10" s="87"/>
      <c r="L10" s="86"/>
      <c r="M10" s="87">
        <v>248.6825</v>
      </c>
      <c r="N10" s="57">
        <v>10</v>
      </c>
      <c r="O10" s="88" t="s">
        <v>43</v>
      </c>
      <c r="P10" s="89" t="s">
        <v>44</v>
      </c>
      <c r="Q10" s="52" t="s">
        <v>45</v>
      </c>
      <c r="R10" s="52" t="s">
        <v>46</v>
      </c>
      <c r="S10" s="46"/>
    </row>
    <row r="11" s="5" customFormat="1" ht="199" customHeight="1" spans="1:19">
      <c r="A11" s="32">
        <v>3</v>
      </c>
      <c r="B11" s="37" t="s">
        <v>47</v>
      </c>
      <c r="C11" s="40" t="s">
        <v>48</v>
      </c>
      <c r="D11" s="38" t="s">
        <v>26</v>
      </c>
      <c r="E11" s="38" t="s">
        <v>39</v>
      </c>
      <c r="F11" s="38" t="s">
        <v>30</v>
      </c>
      <c r="G11" s="35" t="s">
        <v>49</v>
      </c>
      <c r="H11" s="41" t="s">
        <v>50</v>
      </c>
      <c r="I11" s="83">
        <v>390</v>
      </c>
      <c r="J11" s="83">
        <f t="shared" si="2"/>
        <v>390</v>
      </c>
      <c r="K11" s="84"/>
      <c r="L11" s="83"/>
      <c r="M11" s="84">
        <f>380+10</f>
        <v>390</v>
      </c>
      <c r="N11" s="57">
        <v>12</v>
      </c>
      <c r="O11" s="90" t="s">
        <v>51</v>
      </c>
      <c r="P11" s="91" t="s">
        <v>52</v>
      </c>
      <c r="Q11" s="52" t="s">
        <v>45</v>
      </c>
      <c r="R11" s="52" t="s">
        <v>46</v>
      </c>
      <c r="S11" s="46"/>
    </row>
    <row r="12" s="6" customFormat="1" ht="280" customHeight="1" spans="1:19">
      <c r="A12" s="32">
        <v>4</v>
      </c>
      <c r="B12" s="33" t="s">
        <v>53</v>
      </c>
      <c r="C12" s="42" t="s">
        <v>54</v>
      </c>
      <c r="D12" s="43" t="s">
        <v>26</v>
      </c>
      <c r="E12" s="43" t="s">
        <v>55</v>
      </c>
      <c r="F12" s="43" t="s">
        <v>56</v>
      </c>
      <c r="G12" s="43" t="s">
        <v>57</v>
      </c>
      <c r="H12" s="44" t="s">
        <v>58</v>
      </c>
      <c r="I12" s="92">
        <v>4625.01</v>
      </c>
      <c r="J12" s="86">
        <f t="shared" si="2"/>
        <v>63.9735</v>
      </c>
      <c r="K12" s="92"/>
      <c r="L12" s="92"/>
      <c r="M12" s="92">
        <v>63.9735</v>
      </c>
      <c r="N12" s="57">
        <v>2945</v>
      </c>
      <c r="O12" s="36" t="s">
        <v>59</v>
      </c>
      <c r="P12" s="93" t="s">
        <v>60</v>
      </c>
      <c r="Q12" s="52" t="s">
        <v>61</v>
      </c>
      <c r="R12" s="57" t="s">
        <v>62</v>
      </c>
      <c r="S12" s="52"/>
    </row>
    <row r="13" s="6" customFormat="1" ht="245" customHeight="1" spans="1:19">
      <c r="A13" s="32">
        <v>5</v>
      </c>
      <c r="B13" s="33" t="s">
        <v>63</v>
      </c>
      <c r="C13" s="42" t="s">
        <v>64</v>
      </c>
      <c r="D13" s="43" t="s">
        <v>26</v>
      </c>
      <c r="E13" s="43" t="s">
        <v>55</v>
      </c>
      <c r="F13" s="43" t="s">
        <v>30</v>
      </c>
      <c r="G13" s="43" t="s">
        <v>65</v>
      </c>
      <c r="H13" s="45" t="s">
        <v>66</v>
      </c>
      <c r="I13" s="92">
        <v>4485.26</v>
      </c>
      <c r="J13" s="86">
        <f t="shared" si="2"/>
        <v>79.14</v>
      </c>
      <c r="K13" s="92"/>
      <c r="L13" s="92"/>
      <c r="M13" s="92">
        <v>79.14</v>
      </c>
      <c r="N13" s="57">
        <v>3000</v>
      </c>
      <c r="O13" s="36" t="s">
        <v>67</v>
      </c>
      <c r="P13" s="85" t="s">
        <v>68</v>
      </c>
      <c r="Q13" s="52" t="s">
        <v>61</v>
      </c>
      <c r="R13" s="57" t="s">
        <v>62</v>
      </c>
      <c r="S13" s="52"/>
    </row>
    <row r="14" s="6" customFormat="1" ht="262" customHeight="1" spans="1:19">
      <c r="A14" s="46">
        <v>6</v>
      </c>
      <c r="B14" s="33" t="s">
        <v>69</v>
      </c>
      <c r="C14" s="42" t="s">
        <v>70</v>
      </c>
      <c r="D14" s="43" t="s">
        <v>26</v>
      </c>
      <c r="E14" s="43" t="s">
        <v>55</v>
      </c>
      <c r="F14" s="43" t="s">
        <v>30</v>
      </c>
      <c r="G14" s="43" t="s">
        <v>71</v>
      </c>
      <c r="H14" s="45" t="s">
        <v>72</v>
      </c>
      <c r="I14" s="94">
        <v>3920.35</v>
      </c>
      <c r="J14" s="86">
        <f t="shared" si="2"/>
        <v>46.917</v>
      </c>
      <c r="K14" s="92"/>
      <c r="L14" s="92"/>
      <c r="M14" s="92">
        <v>46.917</v>
      </c>
      <c r="N14" s="57">
        <v>2500</v>
      </c>
      <c r="O14" s="36" t="s">
        <v>73</v>
      </c>
      <c r="P14" s="53" t="s">
        <v>74</v>
      </c>
      <c r="Q14" s="52" t="s">
        <v>61</v>
      </c>
      <c r="R14" s="57" t="s">
        <v>62</v>
      </c>
      <c r="S14" s="52"/>
    </row>
    <row r="15" s="6" customFormat="1" ht="280" customHeight="1" spans="1:19">
      <c r="A15" s="46">
        <v>7</v>
      </c>
      <c r="B15" s="47" t="s">
        <v>75</v>
      </c>
      <c r="C15" s="43" t="s">
        <v>76</v>
      </c>
      <c r="D15" s="48" t="s">
        <v>26</v>
      </c>
      <c r="E15" s="49" t="s">
        <v>55</v>
      </c>
      <c r="F15" s="49" t="s">
        <v>30</v>
      </c>
      <c r="G15" s="48" t="s">
        <v>77</v>
      </c>
      <c r="H15" s="50" t="s">
        <v>78</v>
      </c>
      <c r="I15" s="92">
        <v>347.287568</v>
      </c>
      <c r="J15" s="86">
        <f t="shared" si="2"/>
        <v>1.3504</v>
      </c>
      <c r="K15" s="92"/>
      <c r="L15" s="92"/>
      <c r="M15" s="92">
        <v>1.3504</v>
      </c>
      <c r="N15" s="57">
        <v>3177</v>
      </c>
      <c r="O15" s="95" t="s">
        <v>79</v>
      </c>
      <c r="P15" s="85" t="s">
        <v>80</v>
      </c>
      <c r="Q15" s="47" t="s">
        <v>81</v>
      </c>
      <c r="R15" s="57" t="s">
        <v>82</v>
      </c>
      <c r="S15" s="52"/>
    </row>
    <row r="16" s="5" customFormat="1" ht="223" customHeight="1" spans="1:19">
      <c r="A16" s="46">
        <v>8</v>
      </c>
      <c r="B16" s="47" t="s">
        <v>83</v>
      </c>
      <c r="C16" s="34" t="s">
        <v>84</v>
      </c>
      <c r="D16" s="34" t="s">
        <v>26</v>
      </c>
      <c r="E16" s="34" t="s">
        <v>55</v>
      </c>
      <c r="F16" s="34" t="s">
        <v>30</v>
      </c>
      <c r="G16" s="47" t="s">
        <v>85</v>
      </c>
      <c r="H16" s="51" t="s">
        <v>86</v>
      </c>
      <c r="I16" s="96">
        <v>672.6</v>
      </c>
      <c r="J16" s="86">
        <f t="shared" si="2"/>
        <v>10.3751</v>
      </c>
      <c r="K16" s="87"/>
      <c r="L16" s="86"/>
      <c r="M16" s="87">
        <v>10.3751</v>
      </c>
      <c r="N16" s="47">
        <v>646</v>
      </c>
      <c r="O16" s="95" t="s">
        <v>87</v>
      </c>
      <c r="P16" s="97" t="s">
        <v>88</v>
      </c>
      <c r="Q16" s="47" t="s">
        <v>81</v>
      </c>
      <c r="R16" s="33" t="s">
        <v>89</v>
      </c>
      <c r="S16" s="52"/>
    </row>
    <row r="17" s="5" customFormat="1" ht="256" customHeight="1" spans="1:19">
      <c r="A17" s="32">
        <v>9</v>
      </c>
      <c r="B17" s="33" t="s">
        <v>90</v>
      </c>
      <c r="C17" s="34" t="s">
        <v>91</v>
      </c>
      <c r="D17" s="34" t="s">
        <v>26</v>
      </c>
      <c r="E17" s="34" t="s">
        <v>92</v>
      </c>
      <c r="F17" s="34" t="s">
        <v>30</v>
      </c>
      <c r="G17" s="35" t="s">
        <v>93</v>
      </c>
      <c r="H17" s="36" t="s">
        <v>94</v>
      </c>
      <c r="I17" s="94">
        <v>2150</v>
      </c>
      <c r="J17" s="83">
        <f t="shared" si="2"/>
        <v>30</v>
      </c>
      <c r="K17" s="84"/>
      <c r="L17" s="83"/>
      <c r="M17" s="84">
        <v>30</v>
      </c>
      <c r="N17" s="57">
        <v>2014</v>
      </c>
      <c r="O17" s="98" t="s">
        <v>95</v>
      </c>
      <c r="P17" s="99" t="s">
        <v>96</v>
      </c>
      <c r="Q17" s="52" t="s">
        <v>97</v>
      </c>
      <c r="R17" s="52" t="s">
        <v>98</v>
      </c>
      <c r="S17" s="52"/>
    </row>
    <row r="18" s="5" customFormat="1" ht="256" customHeight="1" spans="1:19">
      <c r="A18" s="32">
        <v>10</v>
      </c>
      <c r="B18" s="33" t="s">
        <v>99</v>
      </c>
      <c r="C18" s="35" t="s">
        <v>100</v>
      </c>
      <c r="D18" s="35" t="s">
        <v>26</v>
      </c>
      <c r="E18" s="34" t="s">
        <v>92</v>
      </c>
      <c r="F18" s="35" t="s">
        <v>30</v>
      </c>
      <c r="G18" s="52" t="s">
        <v>101</v>
      </c>
      <c r="H18" s="41" t="s">
        <v>102</v>
      </c>
      <c r="I18" s="94">
        <v>1632</v>
      </c>
      <c r="J18" s="83">
        <f t="shared" si="2"/>
        <v>24</v>
      </c>
      <c r="K18" s="84"/>
      <c r="L18" s="83"/>
      <c r="M18" s="84">
        <v>24</v>
      </c>
      <c r="N18" s="57">
        <v>516</v>
      </c>
      <c r="O18" s="98" t="s">
        <v>103</v>
      </c>
      <c r="P18" s="100" t="s">
        <v>104</v>
      </c>
      <c r="Q18" s="52" t="s">
        <v>105</v>
      </c>
      <c r="R18" s="52" t="s">
        <v>106</v>
      </c>
      <c r="S18" s="52"/>
    </row>
    <row r="19" s="5" customFormat="1" ht="244" customHeight="1" spans="1:19">
      <c r="A19" s="32">
        <v>11</v>
      </c>
      <c r="B19" s="33" t="s">
        <v>107</v>
      </c>
      <c r="C19" s="53" t="s">
        <v>108</v>
      </c>
      <c r="D19" s="34" t="s">
        <v>26</v>
      </c>
      <c r="E19" s="43" t="s">
        <v>109</v>
      </c>
      <c r="F19" s="43" t="s">
        <v>30</v>
      </c>
      <c r="G19" s="43" t="s">
        <v>110</v>
      </c>
      <c r="H19" s="54" t="s">
        <v>111</v>
      </c>
      <c r="I19" s="94">
        <v>408</v>
      </c>
      <c r="J19" s="86">
        <f t="shared" si="2"/>
        <v>0.10887</v>
      </c>
      <c r="K19" s="87"/>
      <c r="L19" s="86"/>
      <c r="M19" s="87">
        <v>0.10887</v>
      </c>
      <c r="N19" s="57">
        <v>100</v>
      </c>
      <c r="O19" s="101" t="s">
        <v>112</v>
      </c>
      <c r="P19" s="85" t="s">
        <v>113</v>
      </c>
      <c r="Q19" s="119" t="s">
        <v>114</v>
      </c>
      <c r="R19" s="119" t="s">
        <v>115</v>
      </c>
      <c r="S19" s="52"/>
    </row>
    <row r="20" s="4" customFormat="1" ht="60" customHeight="1" spans="1:19">
      <c r="A20" s="22" t="s">
        <v>116</v>
      </c>
      <c r="B20" s="22" t="s">
        <v>117</v>
      </c>
      <c r="C20" s="55"/>
      <c r="D20" s="55"/>
      <c r="E20" s="55"/>
      <c r="F20" s="55"/>
      <c r="G20" s="55"/>
      <c r="H20" s="56"/>
      <c r="I20" s="81">
        <f t="shared" ref="I20:N20" si="3">SUM(I21:I21)</f>
        <v>500</v>
      </c>
      <c r="J20" s="81">
        <f t="shared" si="3"/>
        <v>40</v>
      </c>
      <c r="K20" s="81"/>
      <c r="L20" s="81"/>
      <c r="M20" s="81">
        <f t="shared" si="3"/>
        <v>40</v>
      </c>
      <c r="N20" s="79">
        <f t="shared" si="3"/>
        <v>6200</v>
      </c>
      <c r="O20" s="102"/>
      <c r="P20" s="102"/>
      <c r="Q20" s="120"/>
      <c r="R20" s="120"/>
      <c r="S20" s="52"/>
    </row>
    <row r="21" s="5" customFormat="1" ht="304" customHeight="1" spans="1:19">
      <c r="A21" s="32">
        <v>12</v>
      </c>
      <c r="B21" s="57" t="s">
        <v>75</v>
      </c>
      <c r="C21" s="34" t="s">
        <v>118</v>
      </c>
      <c r="D21" s="48" t="s">
        <v>117</v>
      </c>
      <c r="E21" s="48" t="s">
        <v>119</v>
      </c>
      <c r="F21" s="48" t="s">
        <v>30</v>
      </c>
      <c r="G21" s="48" t="s">
        <v>31</v>
      </c>
      <c r="H21" s="41" t="s">
        <v>120</v>
      </c>
      <c r="I21" s="94">
        <v>500</v>
      </c>
      <c r="J21" s="83">
        <f>SUM(K21:M21)</f>
        <v>40</v>
      </c>
      <c r="K21" s="84"/>
      <c r="L21" s="83"/>
      <c r="M21" s="84">
        <v>40</v>
      </c>
      <c r="N21" s="103">
        <v>6200</v>
      </c>
      <c r="O21" s="85" t="s">
        <v>121</v>
      </c>
      <c r="P21" s="95" t="s">
        <v>122</v>
      </c>
      <c r="Q21" s="52" t="s">
        <v>61</v>
      </c>
      <c r="R21" s="52" t="s">
        <v>62</v>
      </c>
      <c r="S21" s="52"/>
    </row>
    <row r="22" s="4" customFormat="1" ht="60" customHeight="1" spans="1:19">
      <c r="A22" s="22" t="s">
        <v>123</v>
      </c>
      <c r="B22" s="22" t="s">
        <v>124</v>
      </c>
      <c r="C22" s="55"/>
      <c r="D22" s="55"/>
      <c r="E22" s="55"/>
      <c r="F22" s="55"/>
      <c r="G22" s="55"/>
      <c r="H22" s="58"/>
      <c r="I22" s="104">
        <f t="shared" ref="I22:N22" si="4">SUM(I23:I26)</f>
        <v>2049.85</v>
      </c>
      <c r="J22" s="104">
        <f t="shared" si="4"/>
        <v>520.65263</v>
      </c>
      <c r="K22" s="104"/>
      <c r="L22" s="104"/>
      <c r="M22" s="104">
        <f t="shared" si="4"/>
        <v>520.65263</v>
      </c>
      <c r="N22" s="105">
        <f t="shared" si="4"/>
        <v>20089</v>
      </c>
      <c r="O22" s="106"/>
      <c r="P22" s="106"/>
      <c r="Q22" s="121"/>
      <c r="R22" s="121"/>
      <c r="S22" s="118"/>
    </row>
    <row r="23" s="7" customFormat="1" ht="265" customHeight="1" spans="1:19">
      <c r="A23" s="59">
        <v>13</v>
      </c>
      <c r="B23" s="57" t="s">
        <v>125</v>
      </c>
      <c r="C23" s="35" t="s">
        <v>126</v>
      </c>
      <c r="D23" s="60" t="s">
        <v>124</v>
      </c>
      <c r="E23" s="60" t="s">
        <v>127</v>
      </c>
      <c r="F23" s="60" t="s">
        <v>56</v>
      </c>
      <c r="G23" s="40" t="s">
        <v>128</v>
      </c>
      <c r="H23" s="61" t="s">
        <v>129</v>
      </c>
      <c r="I23" s="86">
        <v>275.35</v>
      </c>
      <c r="J23" s="86">
        <f>SUM(K23:M23)</f>
        <v>275.35383</v>
      </c>
      <c r="K23" s="107"/>
      <c r="L23" s="108"/>
      <c r="M23" s="86">
        <v>275.35383</v>
      </c>
      <c r="N23" s="46">
        <v>12541</v>
      </c>
      <c r="O23" s="98" t="s">
        <v>130</v>
      </c>
      <c r="P23" s="98" t="s">
        <v>131</v>
      </c>
      <c r="Q23" s="52" t="s">
        <v>132</v>
      </c>
      <c r="R23" s="35" t="s">
        <v>133</v>
      </c>
      <c r="S23" s="122"/>
    </row>
    <row r="24" s="5" customFormat="1" ht="289" customHeight="1" spans="1:19">
      <c r="A24" s="59">
        <v>14</v>
      </c>
      <c r="B24" s="57" t="s">
        <v>134</v>
      </c>
      <c r="C24" s="43" t="s">
        <v>135</v>
      </c>
      <c r="D24" s="34" t="s">
        <v>124</v>
      </c>
      <c r="E24" s="34" t="s">
        <v>127</v>
      </c>
      <c r="F24" s="35" t="s">
        <v>30</v>
      </c>
      <c r="G24" s="52" t="s">
        <v>136</v>
      </c>
      <c r="H24" s="62" t="s">
        <v>137</v>
      </c>
      <c r="I24" s="94">
        <v>200</v>
      </c>
      <c r="J24" s="83">
        <f>SUM(K24:M24)</f>
        <v>200</v>
      </c>
      <c r="K24" s="84"/>
      <c r="L24" s="83"/>
      <c r="M24" s="84">
        <v>200</v>
      </c>
      <c r="N24" s="103">
        <v>1500</v>
      </c>
      <c r="O24" s="36" t="s">
        <v>138</v>
      </c>
      <c r="P24" s="36" t="s">
        <v>139</v>
      </c>
      <c r="Q24" s="52" t="s">
        <v>140</v>
      </c>
      <c r="R24" s="35" t="s">
        <v>141</v>
      </c>
      <c r="S24" s="122"/>
    </row>
    <row r="25" s="5" customFormat="1" ht="273" customHeight="1" spans="1:19">
      <c r="A25" s="59">
        <v>15</v>
      </c>
      <c r="B25" s="33" t="s">
        <v>142</v>
      </c>
      <c r="C25" s="35" t="s">
        <v>143</v>
      </c>
      <c r="D25" s="35" t="s">
        <v>124</v>
      </c>
      <c r="E25" s="48" t="s">
        <v>144</v>
      </c>
      <c r="F25" s="35" t="s">
        <v>56</v>
      </c>
      <c r="G25" s="35" t="s">
        <v>145</v>
      </c>
      <c r="H25" s="36" t="s">
        <v>146</v>
      </c>
      <c r="I25" s="94">
        <v>1200</v>
      </c>
      <c r="J25" s="86">
        <f>SUM(K25:M25)</f>
        <v>38.0515</v>
      </c>
      <c r="K25" s="87"/>
      <c r="L25" s="86"/>
      <c r="M25" s="87">
        <v>38.0515</v>
      </c>
      <c r="N25" s="57">
        <v>5473</v>
      </c>
      <c r="O25" s="85" t="s">
        <v>147</v>
      </c>
      <c r="P25" s="64" t="s">
        <v>148</v>
      </c>
      <c r="Q25" s="52" t="s">
        <v>149</v>
      </c>
      <c r="R25" s="52" t="s">
        <v>150</v>
      </c>
      <c r="S25" s="52"/>
    </row>
    <row r="26" s="5" customFormat="1" ht="225" customHeight="1" spans="1:19">
      <c r="A26" s="59">
        <v>16</v>
      </c>
      <c r="B26" s="33" t="s">
        <v>151</v>
      </c>
      <c r="C26" s="48" t="s">
        <v>152</v>
      </c>
      <c r="D26" s="48" t="s">
        <v>124</v>
      </c>
      <c r="E26" s="48" t="s">
        <v>144</v>
      </c>
      <c r="F26" s="48" t="s">
        <v>153</v>
      </c>
      <c r="G26" s="63" t="s">
        <v>154</v>
      </c>
      <c r="H26" s="64" t="s">
        <v>155</v>
      </c>
      <c r="I26" s="96">
        <v>374.5</v>
      </c>
      <c r="J26" s="86">
        <f>SUM(K26:M26)</f>
        <v>7.2473</v>
      </c>
      <c r="K26" s="87"/>
      <c r="L26" s="86"/>
      <c r="M26" s="92">
        <v>7.2473</v>
      </c>
      <c r="N26" s="33">
        <v>575</v>
      </c>
      <c r="O26" s="85" t="s">
        <v>156</v>
      </c>
      <c r="P26" s="109" t="s">
        <v>157</v>
      </c>
      <c r="Q26" s="47" t="s">
        <v>81</v>
      </c>
      <c r="R26" s="47" t="s">
        <v>89</v>
      </c>
      <c r="S26" s="52"/>
    </row>
    <row r="27" s="4" customFormat="1" ht="60" customHeight="1" spans="1:19">
      <c r="A27" s="65" t="s">
        <v>158</v>
      </c>
      <c r="B27" s="65" t="s">
        <v>159</v>
      </c>
      <c r="C27" s="66"/>
      <c r="D27" s="66"/>
      <c r="E27" s="66"/>
      <c r="F27" s="66"/>
      <c r="G27" s="55"/>
      <c r="H27" s="67"/>
      <c r="I27" s="110">
        <f t="shared" ref="I27:N27" si="5">SUM(I28)</f>
        <v>210</v>
      </c>
      <c r="J27" s="110">
        <f t="shared" si="5"/>
        <v>210</v>
      </c>
      <c r="K27" s="110"/>
      <c r="L27" s="110"/>
      <c r="M27" s="110">
        <f t="shared" si="5"/>
        <v>210</v>
      </c>
      <c r="N27" s="111"/>
      <c r="O27" s="112"/>
      <c r="P27" s="113"/>
      <c r="Q27" s="120"/>
      <c r="R27" s="120"/>
      <c r="S27" s="123"/>
    </row>
    <row r="28" s="8" customFormat="1" ht="192" customHeight="1" spans="1:19">
      <c r="A28" s="46">
        <v>17</v>
      </c>
      <c r="B28" s="33" t="s">
        <v>160</v>
      </c>
      <c r="C28" s="48" t="s">
        <v>159</v>
      </c>
      <c r="D28" s="48" t="s">
        <v>159</v>
      </c>
      <c r="E28" s="48" t="s">
        <v>159</v>
      </c>
      <c r="F28" s="48" t="s">
        <v>30</v>
      </c>
      <c r="G28" s="48" t="s">
        <v>31</v>
      </c>
      <c r="H28" s="68" t="s">
        <v>161</v>
      </c>
      <c r="I28" s="94">
        <v>210</v>
      </c>
      <c r="J28" s="83">
        <v>210</v>
      </c>
      <c r="K28" s="83"/>
      <c r="L28" s="83"/>
      <c r="M28" s="94">
        <v>210</v>
      </c>
      <c r="N28" s="57" t="s">
        <v>162</v>
      </c>
      <c r="O28" s="98" t="s">
        <v>163</v>
      </c>
      <c r="P28" s="57" t="s">
        <v>162</v>
      </c>
      <c r="Q28" s="57" t="s">
        <v>164</v>
      </c>
      <c r="R28" s="57" t="s">
        <v>165</v>
      </c>
      <c r="S28" s="124"/>
    </row>
  </sheetData>
  <mergeCells count="29">
    <mergeCell ref="A1:B1"/>
    <mergeCell ref="A2:S2"/>
    <mergeCell ref="A3:G3"/>
    <mergeCell ref="Q3:S3"/>
    <mergeCell ref="J4:M4"/>
    <mergeCell ref="A7:F7"/>
    <mergeCell ref="B8:F8"/>
    <mergeCell ref="B20:F20"/>
    <mergeCell ref="B22:F22"/>
    <mergeCell ref="B27:F2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4:N6"/>
    <mergeCell ref="O4:O6"/>
    <mergeCell ref="P4:P6"/>
    <mergeCell ref="Q4:Q6"/>
    <mergeCell ref="R4:R6"/>
    <mergeCell ref="S4:S6"/>
  </mergeCells>
  <conditionalFormatting sqref="B9:C9">
    <cfRule type="expression" dxfId="0" priority="21">
      <formula>AND(SUMPRODUCT(IFERROR(1*(($B$9:$C$9&amp;"x")=(B9&amp;"x")),0))&gt;1,NOT(ISBLANK(B9)))</formula>
    </cfRule>
  </conditionalFormatting>
  <conditionalFormatting sqref="H14">
    <cfRule type="duplicateValues" dxfId="1" priority="2"/>
  </conditionalFormatting>
  <conditionalFormatting sqref="C15">
    <cfRule type="duplicateValues" dxfId="1" priority="12"/>
  </conditionalFormatting>
  <conditionalFormatting sqref="A16">
    <cfRule type="expression" dxfId="0" priority="11">
      <formula>AND(SUMPRODUCT(IFERROR(1*(($A$16&amp;"x")=(A16&amp;"x")),0))&gt;1,NOT(ISBLANK(A16)))</formula>
    </cfRule>
  </conditionalFormatting>
  <conditionalFormatting sqref="C16">
    <cfRule type="duplicateValues" dxfId="1" priority="10"/>
  </conditionalFormatting>
  <conditionalFormatting sqref="B19">
    <cfRule type="expression" dxfId="0" priority="8">
      <formula>AND(SUMPRODUCT(IFERROR(1*(($B$19&amp;"x")=(B19&amp;"x")),0))&gt;1,NOT(ISBLANK(B19)))</formula>
    </cfRule>
  </conditionalFormatting>
  <conditionalFormatting sqref="C19">
    <cfRule type="duplicateValues" dxfId="1" priority="7"/>
  </conditionalFormatting>
  <conditionalFormatting sqref="B21">
    <cfRule type="duplicateValues" dxfId="1" priority="42"/>
  </conditionalFormatting>
  <conditionalFormatting sqref="O21:P21">
    <cfRule type="duplicateValues" dxfId="1" priority="25"/>
  </conditionalFormatting>
  <conditionalFormatting sqref="J23">
    <cfRule type="duplicateValues" dxfId="1" priority="15"/>
  </conditionalFormatting>
  <conditionalFormatting sqref="M23:N23">
    <cfRule type="duplicateValues" dxfId="1" priority="29"/>
  </conditionalFormatting>
  <conditionalFormatting sqref="C24">
    <cfRule type="duplicateValues" dxfId="1" priority="16"/>
  </conditionalFormatting>
  <conditionalFormatting sqref="O24:P24">
    <cfRule type="duplicateValues" dxfId="1" priority="1"/>
  </conditionalFormatting>
  <conditionalFormatting sqref="A25:C25">
    <cfRule type="expression" dxfId="0" priority="4">
      <formula>AND(SUMPRODUCT(IFERROR(1*(($A$25:$C$25&amp;"x")=(A25&amp;"x")),0))&gt;1,NOT(ISBLANK(A25)))</formula>
    </cfRule>
  </conditionalFormatting>
  <conditionalFormatting sqref="A26">
    <cfRule type="expression" dxfId="0" priority="6">
      <formula>AND(SUMPRODUCT(IFERROR(1*(($A$26&amp;"x")=(A26&amp;"x")),0))&gt;1,NOT(ISBLANK(A26)))</formula>
    </cfRule>
  </conditionalFormatting>
  <conditionalFormatting sqref="C26">
    <cfRule type="duplicateValues" dxfId="1" priority="5"/>
  </conditionalFormatting>
  <conditionalFormatting sqref="C27">
    <cfRule type="duplicateValues" dxfId="1" priority="46"/>
  </conditionalFormatting>
  <conditionalFormatting sqref="B28:C28">
    <cfRule type="expression" dxfId="0" priority="22">
      <formula>AND(SUMPRODUCT(IFERROR(1*(($B$28:$C$28&amp;"x")=(B28&amp;"x")),0))&gt;1,NOT(ISBLANK(B28)))</formula>
    </cfRule>
  </conditionalFormatting>
  <conditionalFormatting sqref="B23:B24">
    <cfRule type="duplicateValues" dxfId="1" priority="3"/>
  </conditionalFormatting>
  <conditionalFormatting sqref="C10:C11">
    <cfRule type="duplicateValues" dxfId="1" priority="19"/>
  </conditionalFormatting>
  <conditionalFormatting sqref="A12:C14 A15">
    <cfRule type="expression" dxfId="0" priority="14">
      <formula>AND(SUMPRODUCT(IFERROR(1*(($A$12:$C$14&amp;"x")=(A12&amp;"x")),0))+SUMPRODUCT(IFERROR(1*(($A$15&amp;"x")=(A12&amp;"x")),0))&gt;1,NOT(ISBLANK(A12)))</formula>
    </cfRule>
  </conditionalFormatting>
  <conditionalFormatting sqref="A17:C18">
    <cfRule type="expression" dxfId="0" priority="9">
      <formula>AND(SUMPRODUCT(IFERROR(1*(($A$17:$C$18&amp;"x")=(A17&amp;"x")),0))&gt;1,NOT(ISBLANK(A17)))</formula>
    </cfRule>
  </conditionalFormatting>
  <conditionalFormatting sqref="O25:P26">
    <cfRule type="duplicateValues" dxfId="1" priority="27"/>
  </conditionalFormatting>
  <pageMargins left="0.472222222222222" right="0.236111111111111" top="0.432638888888889" bottom="0" header="0.5" footer="0.5"/>
  <pageSetup paperSize="8" scale="38" fitToHeight="0" orientation="landscape" horizontalDpi="600"/>
  <headerFooter/>
  <ignoredErrors>
    <ignoredError sqref="J24:J26 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奔跑的肉丸子</cp:lastModifiedBy>
  <dcterms:created xsi:type="dcterms:W3CDTF">2024-07-18T08:40:00Z</dcterms:created>
  <dcterms:modified xsi:type="dcterms:W3CDTF">2025-05-13T08:19:50Z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20DC6799B4A14F61BB525FC4EC72B2D0_11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