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447"/>
  </bookViews>
  <sheets>
    <sheet name="Sheet1" sheetId="1" r:id="rId1"/>
  </sheets>
  <definedNames>
    <definedName name="_xlnm._FilterDatabase" localSheetId="0" hidden="1">Sheet1!$A$5:$T$25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<sst xmlns="http://schemas.openxmlformats.org/spreadsheetml/2006/main" count="195" uniqueCount="159">
  <si>
    <r>
      <rPr>
        <sz val="48"/>
        <rFont val="方正小标宋简体"/>
        <charset val="134"/>
      </rPr>
      <t>巴楚县</t>
    </r>
    <r>
      <rPr>
        <sz val="48"/>
        <rFont val="Times New Roman"/>
        <charset val="134"/>
      </rPr>
      <t>2025</t>
    </r>
    <r>
      <rPr>
        <sz val="48"/>
        <rFont val="方正小标宋简体"/>
        <charset val="134"/>
      </rPr>
      <t>年自治区财政衔接推进乡村振兴补助资金安排项目计划表</t>
    </r>
  </si>
  <si>
    <r>
      <rPr>
        <sz val="14"/>
        <rFont val="方正小标宋简体"/>
        <charset val="134"/>
      </rPr>
      <t>编制单位：中共巴楚县委农村工作领导小组</t>
    </r>
  </si>
  <si>
    <r>
      <rPr>
        <sz val="14"/>
        <rFont val="方正小标宋简体"/>
        <charset val="134"/>
      </rPr>
      <t>编制时间：</t>
    </r>
    <r>
      <rPr>
        <sz val="14"/>
        <rFont val="Times New Roman"/>
        <charset val="134"/>
      </rPr>
      <t>2024</t>
    </r>
    <r>
      <rPr>
        <sz val="14"/>
        <rFont val="方正小标宋简体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小标宋简体"/>
        <charset val="134"/>
      </rPr>
      <t>月</t>
    </r>
    <r>
      <rPr>
        <sz val="14"/>
        <rFont val="Times New Roman"/>
        <charset val="134"/>
      </rPr>
      <t>8</t>
    </r>
    <r>
      <rPr>
        <sz val="14"/>
        <rFont val="方正小标宋简体"/>
        <charset val="134"/>
      </rPr>
      <t>日</t>
    </r>
  </si>
  <si>
    <r>
      <rPr>
        <b/>
        <sz val="20"/>
        <rFont val="方正小标宋简体"/>
        <charset val="134"/>
      </rPr>
      <t>序号</t>
    </r>
  </si>
  <si>
    <r>
      <rPr>
        <b/>
        <sz val="20"/>
        <rFont val="方正小标宋简体"/>
        <charset val="134"/>
      </rPr>
      <t>项目库编号</t>
    </r>
  </si>
  <si>
    <r>
      <rPr>
        <b/>
        <sz val="20"/>
        <rFont val="方正小标宋简体"/>
        <charset val="134"/>
      </rPr>
      <t>项目名称</t>
    </r>
  </si>
  <si>
    <r>
      <rPr>
        <b/>
        <sz val="20"/>
        <rFont val="方正小标宋简体"/>
        <charset val="134"/>
      </rPr>
      <t>二级项目类别</t>
    </r>
  </si>
  <si>
    <r>
      <rPr>
        <b/>
        <sz val="20"/>
        <rFont val="方正小标宋简体"/>
        <charset val="134"/>
      </rPr>
      <t>项目子类型</t>
    </r>
  </si>
  <si>
    <r>
      <rPr>
        <b/>
        <sz val="20"/>
        <rFont val="方正小标宋简体"/>
        <charset val="134"/>
      </rPr>
      <t>建设性质</t>
    </r>
  </si>
  <si>
    <r>
      <rPr>
        <b/>
        <sz val="20"/>
        <rFont val="方正小标宋简体"/>
        <charset val="134"/>
      </rPr>
      <t>建设地点</t>
    </r>
  </si>
  <si>
    <r>
      <rPr>
        <b/>
        <sz val="20"/>
        <rFont val="方正小标宋简体"/>
        <charset val="134"/>
      </rPr>
      <t>建设内容</t>
    </r>
  </si>
  <si>
    <r>
      <rPr>
        <b/>
        <sz val="20"/>
        <rFont val="方正小标宋简体"/>
        <charset val="134"/>
      </rPr>
      <t>合计</t>
    </r>
  </si>
  <si>
    <r>
      <rPr>
        <b/>
        <sz val="20"/>
        <rFont val="方正小标宋简体"/>
        <charset val="134"/>
      </rPr>
      <t>本次安排资金及来源（万元）</t>
    </r>
  </si>
  <si>
    <r>
      <rPr>
        <b/>
        <sz val="20"/>
        <rFont val="方正小标宋简体"/>
        <charset val="134"/>
      </rPr>
      <t>受益人口（人）</t>
    </r>
  </si>
  <si>
    <r>
      <rPr>
        <b/>
        <sz val="20"/>
        <rFont val="方正小标宋简体"/>
        <charset val="134"/>
      </rPr>
      <t>绩效目标</t>
    </r>
  </si>
  <si>
    <r>
      <rPr>
        <b/>
        <sz val="20"/>
        <rFont val="方正小标宋简体"/>
        <charset val="134"/>
      </rPr>
      <t>利益联结机制</t>
    </r>
  </si>
  <si>
    <r>
      <rPr>
        <b/>
        <sz val="20"/>
        <rFont val="方正小标宋简体"/>
        <charset val="134"/>
      </rPr>
      <t>责任单位</t>
    </r>
  </si>
  <si>
    <r>
      <rPr>
        <b/>
        <sz val="20"/>
        <rFont val="方正小标宋简体"/>
        <charset val="134"/>
      </rPr>
      <t>责任人</t>
    </r>
  </si>
  <si>
    <r>
      <rPr>
        <b/>
        <sz val="20"/>
        <rFont val="方正小标宋简体"/>
        <charset val="134"/>
      </rPr>
      <t>备注</t>
    </r>
  </si>
  <si>
    <r>
      <rPr>
        <b/>
        <sz val="20"/>
        <rFont val="方正小标宋简体"/>
        <charset val="134"/>
      </rPr>
      <t>小计</t>
    </r>
  </si>
  <si>
    <t>财政衔接推进乡村振兴补助资金</t>
  </si>
  <si>
    <r>
      <rPr>
        <b/>
        <sz val="20"/>
        <rFont val="方正小标宋简体"/>
        <charset val="134"/>
      </rPr>
      <t>地方政府一般债券资金</t>
    </r>
  </si>
  <si>
    <r>
      <rPr>
        <b/>
        <sz val="20"/>
        <rFont val="方正小标宋简体"/>
        <charset val="134"/>
      </rPr>
      <t>县级配套资金</t>
    </r>
  </si>
  <si>
    <r>
      <rPr>
        <b/>
        <sz val="20"/>
        <rFont val="方正小标宋简体"/>
        <charset val="134"/>
      </rPr>
      <t>其他资金</t>
    </r>
  </si>
  <si>
    <r>
      <rPr>
        <b/>
        <sz val="22"/>
        <rFont val="方正小标宋简体"/>
        <charset val="134"/>
      </rPr>
      <t>合计</t>
    </r>
  </si>
  <si>
    <r>
      <rPr>
        <b/>
        <sz val="22"/>
        <rFont val="方正小标宋简体"/>
        <charset val="134"/>
      </rPr>
      <t>一、产业增收</t>
    </r>
  </si>
  <si>
    <t>BCX010</t>
  </si>
  <si>
    <r>
      <rPr>
        <sz val="22"/>
        <rFont val="仿宋"/>
        <charset val="134"/>
      </rPr>
      <t>巴楚县</t>
    </r>
    <r>
      <rPr>
        <sz val="22"/>
        <rFont val="Times New Roman"/>
        <charset val="134"/>
      </rPr>
      <t>2025</t>
    </r>
    <r>
      <rPr>
        <sz val="22"/>
        <rFont val="仿宋"/>
        <charset val="134"/>
      </rPr>
      <t>年恰尔巴格乡防渗渠建设项目</t>
    </r>
  </si>
  <si>
    <r>
      <rPr>
        <sz val="22"/>
        <color rgb="FF000000"/>
        <rFont val="仿宋"/>
        <charset val="134"/>
      </rPr>
      <t>产业发展</t>
    </r>
  </si>
  <si>
    <r>
      <rPr>
        <sz val="22"/>
        <color rgb="FF000000"/>
        <rFont val="仿宋"/>
        <charset val="134"/>
      </rPr>
      <t>小型农田水利设施建设</t>
    </r>
  </si>
  <si>
    <r>
      <rPr>
        <sz val="22"/>
        <rFont val="仿宋"/>
        <charset val="134"/>
      </rPr>
      <t>新建</t>
    </r>
  </si>
  <si>
    <r>
      <rPr>
        <sz val="22"/>
        <rFont val="仿宋"/>
        <charset val="134"/>
      </rPr>
      <t>恰尔巴格乡拍斯吾斯塘（</t>
    </r>
    <r>
      <rPr>
        <sz val="22"/>
        <rFont val="Times New Roman"/>
        <charset val="134"/>
      </rPr>
      <t>10</t>
    </r>
    <r>
      <rPr>
        <sz val="22"/>
        <rFont val="仿宋"/>
        <charset val="134"/>
      </rPr>
      <t>）村</t>
    </r>
  </si>
  <si>
    <r>
      <t>总投资：</t>
    </r>
    <r>
      <rPr>
        <sz val="22"/>
        <rFont val="Times New Roman"/>
        <charset val="134"/>
      </rPr>
      <t>800</t>
    </r>
    <r>
      <rPr>
        <sz val="22"/>
        <rFont val="仿宋"/>
        <charset val="134"/>
      </rPr>
      <t>万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计划新建防渗斗渠</t>
    </r>
    <r>
      <rPr>
        <sz val="22"/>
        <rFont val="Times New Roman"/>
        <charset val="134"/>
      </rPr>
      <t>6.09km</t>
    </r>
    <r>
      <rPr>
        <sz val="22"/>
        <rFont val="方正仿宋简体"/>
        <charset val="134"/>
      </rPr>
      <t>，</t>
    </r>
    <r>
      <rPr>
        <sz val="22"/>
        <rFont val="仿宋"/>
        <charset val="134"/>
      </rPr>
      <t>设计流量</t>
    </r>
    <r>
      <rPr>
        <sz val="22"/>
        <rFont val="Times New Roman"/>
        <charset val="134"/>
      </rPr>
      <t xml:space="preserve"> 0.3 m³/s-0.9 m³/s</t>
    </r>
    <r>
      <rPr>
        <sz val="22"/>
        <rFont val="方正仿宋简体"/>
        <charset val="134"/>
      </rPr>
      <t>，</t>
    </r>
    <r>
      <rPr>
        <sz val="22"/>
        <rFont val="仿宋"/>
        <charset val="134"/>
      </rPr>
      <t>配套渠系建筑物</t>
    </r>
    <r>
      <rPr>
        <sz val="22"/>
        <rFont val="Times New Roman"/>
        <charset val="134"/>
      </rPr>
      <t xml:space="preserve"> 50 </t>
    </r>
    <r>
      <rPr>
        <sz val="22"/>
        <rFont val="仿宋"/>
        <charset val="134"/>
      </rPr>
      <t>座及相关附属设施。</t>
    </r>
  </si>
  <si>
    <r>
      <t>建设渠道长度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6.09km</t>
    </r>
    <r>
      <rPr>
        <sz val="22"/>
        <rFont val="仿宋"/>
        <charset val="134"/>
      </rPr>
      <t>，新增和改善灌溉面积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1.5</t>
    </r>
    <r>
      <rPr>
        <sz val="22"/>
        <rFont val="仿宋"/>
        <charset val="134"/>
      </rPr>
      <t>万亩，项目验收合格率</t>
    </r>
    <r>
      <rPr>
        <sz val="22"/>
        <rFont val="Times New Roman"/>
        <charset val="134"/>
      </rPr>
      <t>=100%</t>
    </r>
    <r>
      <rPr>
        <sz val="22"/>
        <rFont val="仿宋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经济效益：</t>
    </r>
    <r>
      <rPr>
        <sz val="22"/>
        <rFont val="仿宋"/>
        <charset val="134"/>
      </rPr>
      <t>预计带动当地务工</t>
    </r>
    <r>
      <rPr>
        <sz val="22"/>
        <rFont val="Times New Roman"/>
        <charset val="134"/>
      </rPr>
      <t>30</t>
    </r>
    <r>
      <rPr>
        <sz val="22"/>
        <rFont val="仿宋"/>
        <charset val="134"/>
      </rPr>
      <t>人，人均增收</t>
    </r>
    <r>
      <rPr>
        <sz val="22"/>
        <rFont val="Times New Roman"/>
        <charset val="134"/>
      </rPr>
      <t>2000</t>
    </r>
    <r>
      <rPr>
        <sz val="22"/>
        <rFont val="仿宋"/>
        <charset val="134"/>
      </rPr>
      <t>元，带动就业</t>
    </r>
    <r>
      <rPr>
        <sz val="22"/>
        <rFont val="Times New Roman"/>
        <charset val="134"/>
      </rPr>
      <t>80</t>
    </r>
    <r>
      <rPr>
        <sz val="22"/>
        <rFont val="仿宋"/>
        <charset val="134"/>
      </rPr>
      <t>人；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社会效益：</t>
    </r>
    <r>
      <rPr>
        <sz val="22"/>
        <rFont val="仿宋"/>
        <charset val="134"/>
      </rPr>
      <t>受益面积</t>
    </r>
    <r>
      <rPr>
        <sz val="22"/>
        <rFont val="Times New Roman"/>
        <charset val="134"/>
      </rPr>
      <t>0.8</t>
    </r>
    <r>
      <rPr>
        <sz val="22"/>
        <rFont val="仿宋"/>
        <charset val="134"/>
      </rPr>
      <t>万亩，提高水资源利用率和保证率，全面提升灌溉水平，降低运行成本，提高水利工程综合效益；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满意度：</t>
    </r>
    <r>
      <rPr>
        <sz val="22"/>
        <rFont val="仿宋"/>
        <charset val="134"/>
      </rPr>
      <t>受益农户满意度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95%</t>
    </r>
    <r>
      <rPr>
        <sz val="22"/>
        <rFont val="仿宋"/>
        <charset val="134"/>
      </rPr>
      <t>。</t>
    </r>
  </si>
  <si>
    <r>
      <t>预计带动当地务工</t>
    </r>
    <r>
      <rPr>
        <sz val="22"/>
        <rFont val="Times New Roman"/>
        <charset val="134"/>
      </rPr>
      <t>30</t>
    </r>
    <r>
      <rPr>
        <sz val="22"/>
        <rFont val="仿宋"/>
        <charset val="134"/>
      </rPr>
      <t>人，人均增收</t>
    </r>
    <r>
      <rPr>
        <sz val="22"/>
        <rFont val="Times New Roman"/>
        <charset val="134"/>
      </rPr>
      <t>2000</t>
    </r>
    <r>
      <rPr>
        <sz val="22"/>
        <rFont val="仿宋"/>
        <charset val="134"/>
      </rPr>
      <t>元以上。</t>
    </r>
    <r>
      <rPr>
        <sz val="22"/>
        <rFont val="Times New Roman"/>
        <charset val="134"/>
      </rPr>
      <t xml:space="preserve">
</t>
    </r>
    <r>
      <rPr>
        <sz val="22"/>
        <rFont val="仿宋"/>
        <charset val="134"/>
      </rPr>
      <t>项目建成后由</t>
    </r>
    <r>
      <rPr>
        <sz val="22"/>
        <rFont val="Times New Roman"/>
        <charset val="134"/>
      </rPr>
      <t>10</t>
    </r>
    <r>
      <rPr>
        <sz val="22"/>
        <rFont val="仿宋"/>
        <charset val="134"/>
      </rPr>
      <t>村负责运行维护，有效提高水资源利用率和保证率，全面提升灌溉水平，降低运行成本，提高水利工程综合效益。</t>
    </r>
  </si>
  <si>
    <r>
      <rPr>
        <sz val="22"/>
        <rFont val="仿宋"/>
        <charset val="134"/>
      </rPr>
      <t>恰尔巴格乡</t>
    </r>
  </si>
  <si>
    <t>贾中元、魏广春</t>
  </si>
  <si>
    <t>BCX007</t>
  </si>
  <si>
    <r>
      <rPr>
        <sz val="22"/>
        <rFont val="仿宋"/>
        <charset val="134"/>
      </rPr>
      <t>巴楚县</t>
    </r>
    <r>
      <rPr>
        <sz val="22"/>
        <rFont val="Times New Roman"/>
        <charset val="134"/>
      </rPr>
      <t>2025</t>
    </r>
    <r>
      <rPr>
        <sz val="22"/>
        <rFont val="仿宋"/>
        <charset val="134"/>
      </rPr>
      <t>年色力布亚镇防渗渠建设项目</t>
    </r>
  </si>
  <si>
    <r>
      <rPr>
        <sz val="22"/>
        <rFont val="仿宋"/>
        <charset val="134"/>
      </rPr>
      <t>产业发展</t>
    </r>
  </si>
  <si>
    <r>
      <rPr>
        <sz val="22"/>
        <rFont val="仿宋"/>
        <charset val="134"/>
      </rPr>
      <t>小型农田水利设施建设</t>
    </r>
  </si>
  <si>
    <r>
      <rPr>
        <sz val="22"/>
        <rFont val="仿宋"/>
        <charset val="134"/>
      </rPr>
      <t>色力布亚镇博孜艾日克（</t>
    </r>
    <r>
      <rPr>
        <sz val="22"/>
        <rFont val="Times New Roman"/>
        <charset val="134"/>
      </rPr>
      <t>17</t>
    </r>
    <r>
      <rPr>
        <sz val="22"/>
        <rFont val="仿宋"/>
        <charset val="134"/>
      </rPr>
      <t>）村、克亚克力克（</t>
    </r>
    <r>
      <rPr>
        <sz val="22"/>
        <rFont val="Times New Roman"/>
        <charset val="134"/>
      </rPr>
      <t>19</t>
    </r>
    <r>
      <rPr>
        <sz val="22"/>
        <rFont val="仿宋"/>
        <charset val="134"/>
      </rPr>
      <t>）村、库热木托格拉克（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）村</t>
    </r>
  </si>
  <si>
    <r>
      <t>总投资：</t>
    </r>
    <r>
      <rPr>
        <sz val="22"/>
        <rFont val="Times New Roman"/>
        <charset val="134"/>
      </rPr>
      <t>1303.78</t>
    </r>
    <r>
      <rPr>
        <sz val="22"/>
        <rFont val="仿宋"/>
        <charset val="134"/>
      </rPr>
      <t>万元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改造节水斗渠</t>
    </r>
    <r>
      <rPr>
        <sz val="22"/>
        <rFont val="Times New Roman"/>
        <charset val="134"/>
      </rPr>
      <t>12</t>
    </r>
    <r>
      <rPr>
        <sz val="22"/>
        <rFont val="仿宋"/>
        <charset val="134"/>
      </rPr>
      <t>条，渠道总长</t>
    </r>
    <r>
      <rPr>
        <sz val="22"/>
        <rFont val="Times New Roman"/>
        <charset val="134"/>
      </rPr>
      <t xml:space="preserve">8.495 </t>
    </r>
    <r>
      <rPr>
        <sz val="22"/>
        <rFont val="仿宋"/>
        <charset val="134"/>
      </rPr>
      <t>公里，渠道设计流量</t>
    </r>
    <r>
      <rPr>
        <sz val="22"/>
        <rFont val="Times New Roman"/>
        <charset val="134"/>
      </rPr>
      <t>0.1m³/s-0.4m³/s</t>
    </r>
    <r>
      <rPr>
        <sz val="22"/>
        <rFont val="仿宋"/>
        <charset val="134"/>
      </rPr>
      <t>，配套相关渠系建筑物及附属设施。</t>
    </r>
  </si>
  <si>
    <r>
      <t>社会效益：</t>
    </r>
    <r>
      <rPr>
        <sz val="22"/>
        <rFont val="仿宋"/>
        <charset val="134"/>
      </rPr>
      <t>受益人口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7311</t>
    </r>
    <r>
      <rPr>
        <sz val="22"/>
        <rFont val="仿宋"/>
        <charset val="134"/>
      </rPr>
      <t>人</t>
    </r>
    <r>
      <rPr>
        <sz val="22"/>
        <rFont val="方正仿宋简体"/>
        <charset val="134"/>
      </rPr>
      <t>；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生态效益：</t>
    </r>
    <r>
      <rPr>
        <sz val="22"/>
        <rFont val="仿宋"/>
        <charset val="134"/>
      </rPr>
      <t>减少渠道渗漏，节约水资源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20%</t>
    </r>
    <r>
      <rPr>
        <sz val="22"/>
        <rFont val="方正仿宋简体"/>
        <charset val="134"/>
      </rPr>
      <t>；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可持续影响</t>
    </r>
    <r>
      <rPr>
        <b/>
        <sz val="22"/>
        <rFont val="Times New Roman"/>
        <charset val="134"/>
      </rPr>
      <t>:</t>
    </r>
    <r>
      <rPr>
        <sz val="22"/>
        <rFont val="仿宋"/>
        <charset val="134"/>
      </rPr>
      <t>项目设施可持续使用年限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年</t>
    </r>
    <r>
      <rPr>
        <sz val="22"/>
        <rFont val="方正仿宋简体"/>
        <charset val="134"/>
      </rPr>
      <t>；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服务对象满意度</t>
    </r>
    <r>
      <rPr>
        <b/>
        <sz val="22"/>
        <rFont val="Times New Roman"/>
        <charset val="134"/>
      </rPr>
      <t>:</t>
    </r>
    <r>
      <rPr>
        <sz val="22"/>
        <rFont val="仿宋"/>
        <charset val="134"/>
      </rPr>
      <t>村民对渠道建设的满意度达到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95%</t>
    </r>
    <r>
      <rPr>
        <sz val="22"/>
        <rFont val="方正仿宋简体"/>
        <charset val="134"/>
      </rPr>
      <t>。</t>
    </r>
  </si>
  <si>
    <r>
      <t>项目建设过程中，可优先吸纳当地</t>
    </r>
    <r>
      <rPr>
        <sz val="22"/>
        <rFont val="Times New Roman"/>
        <charset val="134"/>
      </rPr>
      <t>40</t>
    </r>
    <r>
      <rPr>
        <sz val="22"/>
        <rFont val="仿宋"/>
        <charset val="134"/>
      </rPr>
      <t>名村民参与施工，为村民提供就业机会，可带动人均增收</t>
    </r>
    <r>
      <rPr>
        <sz val="22"/>
        <rFont val="Times New Roman"/>
        <charset val="134"/>
      </rPr>
      <t>2000</t>
    </r>
    <r>
      <rPr>
        <sz val="22"/>
        <rFont val="仿宋"/>
        <charset val="134"/>
      </rPr>
      <t>元；</t>
    </r>
    <r>
      <rPr>
        <sz val="22"/>
        <rFont val="Times New Roman"/>
        <charset val="134"/>
      </rPr>
      <t xml:space="preserve">
</t>
    </r>
    <r>
      <rPr>
        <sz val="22"/>
        <rFont val="仿宋"/>
        <charset val="134"/>
      </rPr>
      <t>建成后将渠道分别移交至色力布亚镇</t>
    </r>
    <r>
      <rPr>
        <sz val="22"/>
        <rFont val="Times New Roman"/>
        <charset val="134"/>
      </rPr>
      <t>17</t>
    </r>
    <r>
      <rPr>
        <sz val="22"/>
        <rFont val="仿宋"/>
        <charset val="134"/>
      </rPr>
      <t>村、</t>
    </r>
    <r>
      <rPr>
        <sz val="22"/>
        <rFont val="Times New Roman"/>
        <charset val="134"/>
      </rPr>
      <t>19</t>
    </r>
    <r>
      <rPr>
        <sz val="22"/>
        <rFont val="仿宋"/>
        <charset val="134"/>
      </rPr>
      <t>村、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村作为公益性资产进行管护。</t>
    </r>
  </si>
  <si>
    <r>
      <rPr>
        <sz val="22"/>
        <rFont val="仿宋"/>
        <charset val="134"/>
      </rPr>
      <t>色力布亚镇</t>
    </r>
  </si>
  <si>
    <t>蒋久健、魏广春</t>
  </si>
  <si>
    <t>BCX019</t>
  </si>
  <si>
    <r>
      <rPr>
        <sz val="22"/>
        <color rgb="FF000000"/>
        <rFont val="仿宋"/>
        <charset val="134"/>
      </rPr>
      <t>巴楚县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仿宋"/>
        <charset val="134"/>
      </rPr>
      <t>年就业创业基础设施建设项目</t>
    </r>
  </si>
  <si>
    <r>
      <rPr>
        <sz val="22"/>
        <color rgb="FF000000"/>
        <rFont val="仿宋"/>
        <charset val="134"/>
      </rPr>
      <t>新型村集体经济补助</t>
    </r>
  </si>
  <si>
    <r>
      <rPr>
        <sz val="22"/>
        <color rgb="FF000000"/>
        <rFont val="仿宋"/>
        <charset val="134"/>
      </rPr>
      <t>新建</t>
    </r>
  </si>
  <si>
    <r>
      <rPr>
        <sz val="22"/>
        <color rgb="FF000000"/>
        <rFont val="仿宋"/>
        <charset val="134"/>
      </rPr>
      <t>阿克萨克马热勒乡阿克萨克马热勒（</t>
    </r>
    <r>
      <rPr>
        <sz val="22"/>
        <color rgb="FF000000"/>
        <rFont val="Times New Roman"/>
        <charset val="134"/>
      </rPr>
      <t>13</t>
    </r>
    <r>
      <rPr>
        <sz val="22"/>
        <color rgb="FF000000"/>
        <rFont val="仿宋"/>
        <charset val="134"/>
      </rPr>
      <t>）村</t>
    </r>
  </si>
  <si>
    <r>
      <t>总投资：</t>
    </r>
    <r>
      <rPr>
        <sz val="22"/>
        <rFont val="Times New Roman"/>
        <charset val="134"/>
      </rPr>
      <t>408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计划新建就业创业基地</t>
    </r>
    <r>
      <rPr>
        <sz val="22"/>
        <rFont val="Times New Roman"/>
        <charset val="134"/>
      </rPr>
      <t>1600</t>
    </r>
    <r>
      <rPr>
        <sz val="22"/>
        <rFont val="仿宋"/>
        <charset val="134"/>
      </rPr>
      <t>平方米，配套相关附属设施。</t>
    </r>
  </si>
  <si>
    <r>
      <t>社会效益</t>
    </r>
    <r>
      <rPr>
        <sz val="22"/>
        <rFont val="仿宋"/>
        <charset val="134"/>
      </rPr>
      <t>：就业创业基地面积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1600</t>
    </r>
    <r>
      <rPr>
        <sz val="22"/>
        <rFont val="仿宋"/>
        <charset val="134"/>
      </rPr>
      <t>㎡，就业创业基地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4</t>
    </r>
    <r>
      <rPr>
        <sz val="22"/>
        <rFont val="仿宋"/>
        <charset val="134"/>
      </rPr>
      <t>座，项目验收合格率</t>
    </r>
    <r>
      <rPr>
        <sz val="22"/>
        <rFont val="Times New Roman"/>
        <charset val="134"/>
      </rPr>
      <t>=100%</t>
    </r>
    <r>
      <rPr>
        <sz val="22"/>
        <rFont val="仿宋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经济效益</t>
    </r>
    <r>
      <rPr>
        <sz val="22"/>
        <rFont val="仿宋"/>
        <charset val="134"/>
      </rPr>
      <t>：项目年收益率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4%</t>
    </r>
    <r>
      <rPr>
        <sz val="22"/>
        <rFont val="仿宋"/>
        <charset val="134"/>
      </rPr>
      <t>，增加村集体经济收入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4</t>
    </r>
    <r>
      <rPr>
        <sz val="22"/>
        <rFont val="仿宋"/>
        <charset val="134"/>
      </rPr>
      <t>万元，带动增加脱贫人口全年总收入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3</t>
    </r>
    <r>
      <rPr>
        <sz val="22"/>
        <rFont val="仿宋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社会效益</t>
    </r>
    <r>
      <rPr>
        <sz val="22"/>
        <rFont val="仿宋"/>
        <charset val="134"/>
      </rPr>
      <t>：通过建设就业创业基地，新增就业人数</t>
    </r>
    <r>
      <rPr>
        <sz val="22"/>
        <rFont val="Times New Roman"/>
        <charset val="134"/>
      </rPr>
      <t>100</t>
    </r>
    <r>
      <rPr>
        <sz val="22"/>
        <rFont val="仿宋"/>
        <charset val="134"/>
      </rPr>
      <t>人左右，巩固拓展脱贫攻坚成果，助力乡村全面振兴。</t>
    </r>
  </si>
  <si>
    <r>
      <t>项目建成后，新增就业人数</t>
    </r>
    <r>
      <rPr>
        <sz val="22"/>
        <color theme="1"/>
        <rFont val="Times New Roman"/>
        <charset val="134"/>
      </rPr>
      <t>100</t>
    </r>
    <r>
      <rPr>
        <sz val="22"/>
        <color theme="1"/>
        <rFont val="仿宋"/>
        <charset val="134"/>
      </rPr>
      <t>人左右，将就业创业基地租赁商户经营，村集体收取租赁经营收入，按照当地租赁租金水平，租金按照保守</t>
    </r>
    <r>
      <rPr>
        <sz val="22"/>
        <color theme="1"/>
        <rFont val="Times New Roman"/>
        <charset val="134"/>
      </rPr>
      <t>100</t>
    </r>
    <r>
      <rPr>
        <sz val="22"/>
        <color theme="1"/>
        <rFont val="仿宋"/>
        <charset val="134"/>
      </rPr>
      <t>元</t>
    </r>
    <r>
      <rPr>
        <sz val="22"/>
        <color theme="1"/>
        <rFont val="Times New Roman"/>
        <charset val="134"/>
      </rPr>
      <t>/</t>
    </r>
    <r>
      <rPr>
        <sz val="22"/>
        <color theme="1"/>
        <rFont val="仿宋"/>
        <charset val="134"/>
      </rPr>
      <t>平方米</t>
    </r>
    <r>
      <rPr>
        <sz val="22"/>
        <color theme="1"/>
        <rFont val="Times New Roman"/>
        <charset val="134"/>
      </rPr>
      <t>/</t>
    </r>
    <r>
      <rPr>
        <sz val="22"/>
        <color theme="1"/>
        <rFont val="仿宋"/>
        <charset val="134"/>
      </rPr>
      <t>年，</t>
    </r>
    <r>
      <rPr>
        <sz val="22"/>
        <color theme="1"/>
        <rFont val="Times New Roman"/>
        <charset val="134"/>
      </rPr>
      <t>400</t>
    </r>
    <r>
      <rPr>
        <sz val="22"/>
        <color theme="1"/>
        <rFont val="仿宋"/>
        <charset val="134"/>
      </rPr>
      <t>平方米每年可收入</t>
    </r>
    <r>
      <rPr>
        <sz val="22"/>
        <color theme="1"/>
        <rFont val="Times New Roman"/>
        <charset val="134"/>
      </rPr>
      <t>4</t>
    </r>
    <r>
      <rPr>
        <sz val="22"/>
        <color theme="1"/>
        <rFont val="仿宋"/>
        <charset val="134"/>
      </rPr>
      <t>万元，每个村年集体经济可创收</t>
    </r>
    <r>
      <rPr>
        <sz val="22"/>
        <color theme="1"/>
        <rFont val="Times New Roman"/>
        <charset val="134"/>
      </rPr>
      <t>4</t>
    </r>
    <r>
      <rPr>
        <sz val="22"/>
        <color theme="1"/>
        <rFont val="仿宋"/>
        <charset val="134"/>
      </rPr>
      <t>万元，阿瓦提镇墩巴格（</t>
    </r>
    <r>
      <rPr>
        <sz val="22"/>
        <color theme="1"/>
        <rFont val="Times New Roman"/>
        <charset val="134"/>
      </rPr>
      <t>11</t>
    </r>
    <r>
      <rPr>
        <sz val="22"/>
        <color theme="1"/>
        <rFont val="仿宋"/>
        <charset val="134"/>
      </rPr>
      <t>）村、阿克萨克马热勒乡英也尔（</t>
    </r>
    <r>
      <rPr>
        <sz val="22"/>
        <color theme="1"/>
        <rFont val="Times New Roman"/>
        <charset val="134"/>
      </rPr>
      <t>18</t>
    </r>
    <r>
      <rPr>
        <sz val="22"/>
        <color theme="1"/>
        <rFont val="仿宋"/>
        <charset val="134"/>
      </rPr>
      <t>）村、夏马勒乡新风（</t>
    </r>
    <r>
      <rPr>
        <sz val="22"/>
        <color theme="1"/>
        <rFont val="Times New Roman"/>
        <charset val="134"/>
      </rPr>
      <t>13</t>
    </r>
    <r>
      <rPr>
        <sz val="22"/>
        <color theme="1"/>
        <rFont val="仿宋"/>
        <charset val="134"/>
      </rPr>
      <t>）村、阿纳库勒乡博孜买里（</t>
    </r>
    <r>
      <rPr>
        <sz val="22"/>
        <color theme="1"/>
        <rFont val="Times New Roman"/>
        <charset val="134"/>
      </rPr>
      <t>7</t>
    </r>
    <r>
      <rPr>
        <sz val="22"/>
        <color theme="1"/>
        <rFont val="仿宋"/>
        <charset val="134"/>
      </rPr>
      <t>）村等村年集体经济收入可增加</t>
    </r>
    <r>
      <rPr>
        <sz val="22"/>
        <color theme="1"/>
        <rFont val="Times New Roman"/>
        <charset val="134"/>
      </rPr>
      <t>16</t>
    </r>
    <r>
      <rPr>
        <sz val="22"/>
        <color theme="1"/>
        <rFont val="仿宋"/>
        <charset val="134"/>
      </rPr>
      <t>万元。</t>
    </r>
  </si>
  <si>
    <r>
      <rPr>
        <sz val="22"/>
        <color rgb="FF000000"/>
        <rFont val="仿宋"/>
        <charset val="134"/>
      </rPr>
      <t>县委组织部</t>
    </r>
  </si>
  <si>
    <r>
      <rPr>
        <sz val="22"/>
        <color rgb="FF000000"/>
        <rFont val="仿宋"/>
        <charset val="134"/>
      </rPr>
      <t>王保合</t>
    </r>
  </si>
  <si>
    <t>BCX026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</si>
  <si>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年小额贷款贴息补助项目</t>
    </r>
  </si>
  <si>
    <r>
      <rPr>
        <sz val="22"/>
        <color theme="1"/>
        <rFont val="仿宋"/>
        <charset val="134"/>
      </rPr>
      <t>产业发展</t>
    </r>
  </si>
  <si>
    <r>
      <rPr>
        <sz val="22"/>
        <color theme="1"/>
        <rFont val="仿宋"/>
        <charset val="134"/>
      </rPr>
      <t>金融保险配套项目</t>
    </r>
  </si>
  <si>
    <r>
      <rPr>
        <sz val="22"/>
        <color theme="1"/>
        <rFont val="仿宋"/>
        <charset val="134"/>
      </rPr>
      <t>新建</t>
    </r>
  </si>
  <si>
    <r>
      <rPr>
        <sz val="22"/>
        <rFont val="仿宋"/>
        <charset val="134"/>
      </rPr>
      <t>巴楚县</t>
    </r>
  </si>
  <si>
    <r>
      <t>总投资：</t>
    </r>
    <r>
      <rPr>
        <sz val="22"/>
        <rFont val="Times New Roman"/>
        <charset val="134"/>
      </rPr>
      <t>1120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b/>
        <sz val="22"/>
        <rFont val="Times New Roman"/>
        <charset val="134"/>
      </rPr>
      <t xml:space="preserve">
</t>
    </r>
    <r>
      <rPr>
        <sz val="22"/>
        <rFont val="Times New Roman"/>
        <charset val="134"/>
      </rPr>
      <t>1.</t>
    </r>
    <r>
      <rPr>
        <sz val="22"/>
        <rFont val="方正仿宋简体"/>
        <charset val="134"/>
      </rPr>
      <t>计划</t>
    </r>
    <r>
      <rPr>
        <sz val="22"/>
        <rFont val="仿宋"/>
        <charset val="134"/>
      </rPr>
      <t>投资</t>
    </r>
    <r>
      <rPr>
        <sz val="22"/>
        <rFont val="Times New Roman"/>
        <charset val="134"/>
      </rPr>
      <t>1100</t>
    </r>
    <r>
      <rPr>
        <sz val="22"/>
        <rFont val="仿宋"/>
        <charset val="134"/>
      </rPr>
      <t>万元。为全县</t>
    </r>
    <r>
      <rPr>
        <sz val="22"/>
        <rFont val="Times New Roman"/>
        <charset val="134"/>
      </rPr>
      <t>7749</t>
    </r>
    <r>
      <rPr>
        <sz val="22"/>
        <rFont val="仿宋"/>
        <charset val="134"/>
      </rPr>
      <t>户脱贫人口、边缘易致贫户小额信贷给予贴息补助。</t>
    </r>
    <r>
      <rPr>
        <sz val="22"/>
        <rFont val="Times New Roman"/>
        <charset val="134"/>
      </rPr>
      <t xml:space="preserve">
2.</t>
    </r>
    <r>
      <rPr>
        <sz val="22"/>
        <rFont val="方正仿宋简体"/>
        <charset val="134"/>
      </rPr>
      <t>计划</t>
    </r>
    <r>
      <rPr>
        <sz val="22"/>
        <rFont val="仿宋"/>
        <charset val="134"/>
      </rPr>
      <t>投资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万元，为全县</t>
    </r>
    <r>
      <rPr>
        <sz val="22"/>
        <rFont val="Times New Roman"/>
        <charset val="134"/>
      </rPr>
      <t>199</t>
    </r>
    <r>
      <rPr>
        <sz val="22"/>
        <rFont val="仿宋"/>
        <charset val="134"/>
      </rPr>
      <t>户突发严重困难户小额贷款进给予贴息补助。</t>
    </r>
  </si>
  <si>
    <r>
      <rPr>
        <b/>
        <sz val="21"/>
        <rFont val="仿宋"/>
        <charset val="134"/>
      </rPr>
      <t>经济效益</t>
    </r>
    <r>
      <rPr>
        <sz val="21"/>
        <rFont val="仿宋"/>
        <charset val="134"/>
      </rPr>
      <t>：脱贫户（含边缘易致贫户、突发严重困难户）贷款申请满足率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90%</t>
    </r>
    <r>
      <rPr>
        <sz val="21"/>
        <rFont val="仿宋"/>
        <charset val="134"/>
      </rPr>
      <t>，带动银行向脱贫人口（含边缘易致贫户、突发严重困难户）发放贷款总额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19898.03</t>
    </r>
    <r>
      <rPr>
        <sz val="21"/>
        <rFont val="仿宋"/>
        <charset val="134"/>
      </rPr>
      <t>万元，小额信贷贴息利率为人民银行同期贷款利率，小额贷款贴息单笔贷款额度</t>
    </r>
    <r>
      <rPr>
        <sz val="21"/>
        <rFont val="宋体"/>
        <charset val="134"/>
      </rPr>
      <t>≤</t>
    </r>
    <r>
      <rPr>
        <sz val="21"/>
        <rFont val="Times New Roman"/>
        <charset val="134"/>
      </rPr>
      <t>5</t>
    </r>
    <r>
      <rPr>
        <sz val="21"/>
        <rFont val="仿宋"/>
        <charset val="134"/>
      </rPr>
      <t>万元；</t>
    </r>
    <r>
      <rPr>
        <sz val="21"/>
        <rFont val="Times New Roman"/>
        <charset val="134"/>
      </rPr>
      <t xml:space="preserve">
</t>
    </r>
    <r>
      <rPr>
        <b/>
        <sz val="21"/>
        <rFont val="仿宋"/>
        <charset val="134"/>
      </rPr>
      <t>社会效益</t>
    </r>
    <r>
      <rPr>
        <sz val="21"/>
        <rFont val="仿宋"/>
        <charset val="134"/>
      </rPr>
      <t>：受益脱贫户（含边缘易致贫户、突发严重困难户）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7948</t>
    </r>
    <r>
      <rPr>
        <sz val="21"/>
        <rFont val="仿宋"/>
        <charset val="134"/>
      </rPr>
      <t>户，通过小额信贷补贴利息，解决脱贫人口（含边缘易致贫户、突发严重困难户）资金短缺的问题，减轻还贷压力，带动脱贫户、边缘户发展生产积极性。</t>
    </r>
  </si>
  <si>
    <r>
      <rPr>
        <sz val="22"/>
        <color theme="1"/>
        <rFont val="仿宋"/>
        <charset val="134"/>
      </rPr>
      <t>解决脱贫人口（含边缘易致贫户、突发严重困难户）资金短缺的问题，有效减轻还贷压力，持续促进脱贫户贷款用于产业发展增收。</t>
    </r>
  </si>
  <si>
    <r>
      <rPr>
        <sz val="22"/>
        <rFont val="仿宋"/>
        <charset val="134"/>
      </rPr>
      <t>县农村合作经济发展中心</t>
    </r>
  </si>
  <si>
    <r>
      <rPr>
        <sz val="22"/>
        <rFont val="仿宋"/>
        <charset val="134"/>
      </rPr>
      <t>梁保卫</t>
    </r>
  </si>
  <si>
    <t>BCX036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</si>
  <si>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年主要粮食作物单产提升补助项目</t>
    </r>
  </si>
  <si>
    <r>
      <rPr>
        <sz val="22"/>
        <color theme="1"/>
        <rFont val="仿宋"/>
        <charset val="134"/>
      </rPr>
      <t>种植业基地</t>
    </r>
  </si>
  <si>
    <t>阿瓦提镇、英吾斯塘乡、琼库尔恰克乡、色力布亚镇、阿拉格尔乡、阿克萨克马热勒乡、夏马勒乡、阿纳库勒乡、巴楚镇、多来提巴格乡、恰尔巴格乡</t>
  </si>
  <si>
    <r>
      <rPr>
        <b/>
        <sz val="22"/>
        <rFont val="仿宋"/>
        <charset val="0"/>
      </rPr>
      <t>总投资：</t>
    </r>
    <r>
      <rPr>
        <sz val="22"/>
        <rFont val="Times New Roman"/>
        <charset val="0"/>
      </rPr>
      <t>1083.3138</t>
    </r>
    <r>
      <rPr>
        <sz val="22"/>
        <rFont val="仿宋"/>
        <charset val="0"/>
      </rPr>
      <t>万元</t>
    </r>
    <r>
      <rPr>
        <sz val="22"/>
        <rFont val="Times New Roman"/>
        <charset val="0"/>
      </rPr>
      <t xml:space="preserve">
</t>
    </r>
    <r>
      <rPr>
        <b/>
        <sz val="22"/>
        <rFont val="仿宋"/>
        <charset val="0"/>
      </rPr>
      <t>建设内容：</t>
    </r>
    <r>
      <rPr>
        <sz val="22"/>
        <rFont val="Times New Roman"/>
        <charset val="0"/>
      </rPr>
      <t xml:space="preserve">
1.</t>
    </r>
    <r>
      <rPr>
        <sz val="22"/>
        <rFont val="仿宋"/>
        <charset val="0"/>
      </rPr>
      <t>对全县</t>
    </r>
    <r>
      <rPr>
        <sz val="22"/>
        <rFont val="Times New Roman"/>
        <charset val="0"/>
      </rPr>
      <t>11</t>
    </r>
    <r>
      <rPr>
        <sz val="22"/>
        <rFont val="仿宋"/>
        <charset val="0"/>
      </rPr>
      <t>个乡镇</t>
    </r>
    <r>
      <rPr>
        <sz val="22"/>
        <rFont val="Times New Roman"/>
        <charset val="0"/>
      </rPr>
      <t>9421</t>
    </r>
    <r>
      <rPr>
        <sz val="22"/>
        <rFont val="仿宋"/>
        <charset val="0"/>
      </rPr>
      <t>户脱贫户和监测对象种植的</t>
    </r>
    <r>
      <rPr>
        <sz val="22"/>
        <rFont val="Times New Roman"/>
        <charset val="0"/>
      </rPr>
      <t>64979.7</t>
    </r>
    <r>
      <rPr>
        <sz val="22"/>
        <rFont val="仿宋"/>
        <charset val="0"/>
      </rPr>
      <t>亩冬小麦以收籽粒为生产目标，种植面积</t>
    </r>
    <r>
      <rPr>
        <sz val="22"/>
        <rFont val="Times New Roman"/>
        <charset val="0"/>
      </rPr>
      <t>1</t>
    </r>
    <r>
      <rPr>
        <sz val="22"/>
        <rFont val="仿宋"/>
        <charset val="0"/>
      </rPr>
      <t>亩以上，单产较上年（按照</t>
    </r>
    <r>
      <rPr>
        <sz val="22"/>
        <rFont val="Times New Roman"/>
        <charset val="0"/>
      </rPr>
      <t>2023</t>
    </r>
    <r>
      <rPr>
        <sz val="22"/>
        <rFont val="仿宋"/>
        <charset val="0"/>
      </rPr>
      <t>年统计部门反馈数据）提升</t>
    </r>
    <r>
      <rPr>
        <sz val="22"/>
        <rFont val="Times New Roman"/>
        <charset val="0"/>
      </rPr>
      <t>1.5%</t>
    </r>
    <r>
      <rPr>
        <sz val="22"/>
        <rFont val="仿宋"/>
        <charset val="0"/>
      </rPr>
      <t>以上，玉米单产提升</t>
    </r>
    <r>
      <rPr>
        <sz val="22"/>
        <rFont val="Times New Roman"/>
        <charset val="0"/>
      </rPr>
      <t>3%</t>
    </r>
    <r>
      <rPr>
        <sz val="22"/>
        <rFont val="仿宋"/>
        <charset val="0"/>
      </rPr>
      <t>（全县提升</t>
    </r>
    <r>
      <rPr>
        <sz val="22"/>
        <rFont val="Times New Roman"/>
        <charset val="0"/>
      </rPr>
      <t>13.6</t>
    </r>
    <r>
      <rPr>
        <sz val="22"/>
        <rFont val="仿宋"/>
        <charset val="0"/>
      </rPr>
      <t>公斤）以上，每亩补贴标准</t>
    </r>
    <r>
      <rPr>
        <sz val="22"/>
        <rFont val="Times New Roman"/>
        <charset val="0"/>
      </rPr>
      <t>150</t>
    </r>
    <r>
      <rPr>
        <sz val="22"/>
        <rFont val="仿宋"/>
        <charset val="0"/>
      </rPr>
      <t>元。其中，阿瓦提镇</t>
    </r>
    <r>
      <rPr>
        <sz val="22"/>
        <rFont val="Times New Roman"/>
        <charset val="0"/>
      </rPr>
      <t>620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4160</t>
    </r>
    <r>
      <rPr>
        <sz val="22"/>
        <rFont val="仿宋"/>
        <charset val="0"/>
      </rPr>
      <t>亩、英吾斯塘乡</t>
    </r>
    <r>
      <rPr>
        <sz val="22"/>
        <rFont val="Times New Roman"/>
        <charset val="0"/>
      </rPr>
      <t>409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4241.22</t>
    </r>
    <r>
      <rPr>
        <sz val="22"/>
        <rFont val="仿宋"/>
        <charset val="0"/>
      </rPr>
      <t>亩、琼库尔恰克乡</t>
    </r>
    <r>
      <rPr>
        <sz val="22"/>
        <rFont val="Times New Roman"/>
        <charset val="0"/>
      </rPr>
      <t>2700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16000</t>
    </r>
    <r>
      <rPr>
        <sz val="22"/>
        <rFont val="仿宋"/>
        <charset val="0"/>
      </rPr>
      <t>亩、色力布亚镇</t>
    </r>
    <r>
      <rPr>
        <sz val="22"/>
        <rFont val="Times New Roman"/>
        <charset val="0"/>
      </rPr>
      <t>1213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7741.6</t>
    </r>
    <r>
      <rPr>
        <sz val="22"/>
        <rFont val="仿宋"/>
        <charset val="0"/>
      </rPr>
      <t>亩、阿拉格尔乡</t>
    </r>
    <r>
      <rPr>
        <sz val="22"/>
        <rFont val="Times New Roman"/>
        <charset val="0"/>
      </rPr>
      <t>330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4000</t>
    </r>
    <r>
      <rPr>
        <sz val="22"/>
        <rFont val="仿宋"/>
        <charset val="0"/>
      </rPr>
      <t>亩、阿克萨克马热勒乡</t>
    </r>
    <r>
      <rPr>
        <sz val="22"/>
        <rFont val="Times New Roman"/>
        <charset val="0"/>
      </rPr>
      <t>658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3906</t>
    </r>
    <r>
      <rPr>
        <sz val="22"/>
        <rFont val="仿宋"/>
        <charset val="0"/>
      </rPr>
      <t>亩、夏马勒乡</t>
    </r>
    <r>
      <rPr>
        <sz val="22"/>
        <rFont val="Times New Roman"/>
        <charset val="0"/>
      </rPr>
      <t>194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1198.48</t>
    </r>
    <r>
      <rPr>
        <sz val="22"/>
        <rFont val="仿宋"/>
        <charset val="0"/>
      </rPr>
      <t>亩、阿纳库勒乡</t>
    </r>
    <r>
      <rPr>
        <sz val="22"/>
        <rFont val="Times New Roman"/>
        <charset val="0"/>
      </rPr>
      <t>359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3700</t>
    </r>
    <r>
      <rPr>
        <sz val="22"/>
        <rFont val="仿宋"/>
        <charset val="0"/>
      </rPr>
      <t>亩、巴楚镇</t>
    </r>
    <r>
      <rPr>
        <sz val="22"/>
        <rFont val="Times New Roman"/>
        <charset val="0"/>
      </rPr>
      <t>36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290</t>
    </r>
    <r>
      <rPr>
        <sz val="22"/>
        <rFont val="仿宋"/>
        <charset val="0"/>
      </rPr>
      <t>亩、多来提巴格乡</t>
    </r>
    <r>
      <rPr>
        <sz val="22"/>
        <rFont val="Times New Roman"/>
        <charset val="0"/>
      </rPr>
      <t>1202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8742.4</t>
    </r>
    <r>
      <rPr>
        <sz val="22"/>
        <rFont val="仿宋"/>
        <charset val="0"/>
      </rPr>
      <t>亩、恰尔巴格乡</t>
    </r>
    <r>
      <rPr>
        <sz val="22"/>
        <rFont val="Times New Roman"/>
        <charset val="0"/>
      </rPr>
      <t>1700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11000</t>
    </r>
    <r>
      <rPr>
        <sz val="22"/>
        <rFont val="仿宋"/>
        <charset val="0"/>
      </rPr>
      <t>亩。</t>
    </r>
    <r>
      <rPr>
        <sz val="22"/>
        <rFont val="Times New Roman"/>
        <charset val="0"/>
      </rPr>
      <t xml:space="preserve">
2.</t>
    </r>
    <r>
      <rPr>
        <sz val="22"/>
        <rFont val="仿宋"/>
        <charset val="0"/>
      </rPr>
      <t>对全县</t>
    </r>
    <r>
      <rPr>
        <sz val="22"/>
        <rFont val="Times New Roman"/>
        <charset val="0"/>
      </rPr>
      <t>2</t>
    </r>
    <r>
      <rPr>
        <sz val="22"/>
        <rFont val="仿宋"/>
        <charset val="0"/>
      </rPr>
      <t>个乡镇</t>
    </r>
    <r>
      <rPr>
        <sz val="22"/>
        <rFont val="Times New Roman"/>
        <charset val="0"/>
      </rPr>
      <t>921</t>
    </r>
    <r>
      <rPr>
        <sz val="22"/>
        <rFont val="仿宋"/>
        <charset val="0"/>
      </rPr>
      <t>户脱贫户和监测对象种植的</t>
    </r>
    <r>
      <rPr>
        <sz val="22"/>
        <rFont val="Times New Roman"/>
        <charset val="0"/>
      </rPr>
      <t>7241.22</t>
    </r>
    <r>
      <rPr>
        <sz val="22"/>
        <rFont val="仿宋"/>
        <charset val="0"/>
      </rPr>
      <t>亩玉米以收籽粒为生产目标，种植面积</t>
    </r>
    <r>
      <rPr>
        <sz val="22"/>
        <rFont val="Times New Roman"/>
        <charset val="0"/>
      </rPr>
      <t>1</t>
    </r>
    <r>
      <rPr>
        <sz val="22"/>
        <rFont val="仿宋"/>
        <charset val="0"/>
      </rPr>
      <t>亩以上，单产较上年（按照</t>
    </r>
    <r>
      <rPr>
        <sz val="22"/>
        <rFont val="Times New Roman"/>
        <charset val="0"/>
      </rPr>
      <t>2023</t>
    </r>
    <r>
      <rPr>
        <sz val="22"/>
        <rFont val="仿宋"/>
        <charset val="0"/>
      </rPr>
      <t>年统计部门反馈数据）提升</t>
    </r>
    <r>
      <rPr>
        <sz val="22"/>
        <rFont val="Times New Roman"/>
        <charset val="0"/>
      </rPr>
      <t>3%</t>
    </r>
    <r>
      <rPr>
        <sz val="22"/>
        <rFont val="仿宋"/>
        <charset val="0"/>
      </rPr>
      <t>（全县提升</t>
    </r>
    <r>
      <rPr>
        <sz val="22"/>
        <rFont val="Times New Roman"/>
        <charset val="0"/>
      </rPr>
      <t>13.6</t>
    </r>
    <r>
      <rPr>
        <sz val="22"/>
        <rFont val="仿宋"/>
        <charset val="0"/>
      </rPr>
      <t>公斤）以上，每亩补贴标准</t>
    </r>
    <r>
      <rPr>
        <sz val="22"/>
        <rFont val="Times New Roman"/>
        <charset val="0"/>
      </rPr>
      <t>150</t>
    </r>
    <r>
      <rPr>
        <sz val="22"/>
        <rFont val="仿宋"/>
        <charset val="0"/>
      </rPr>
      <t>元。其中，阿瓦提镇</t>
    </r>
    <r>
      <rPr>
        <sz val="22"/>
        <rFont val="Times New Roman"/>
        <charset val="0"/>
      </rPr>
      <t>512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3000</t>
    </r>
    <r>
      <rPr>
        <sz val="22"/>
        <rFont val="仿宋"/>
        <charset val="0"/>
      </rPr>
      <t>亩、英吾斯塘乡</t>
    </r>
    <r>
      <rPr>
        <sz val="22"/>
        <rFont val="Times New Roman"/>
        <charset val="0"/>
      </rPr>
      <t>409</t>
    </r>
    <r>
      <rPr>
        <sz val="22"/>
        <rFont val="仿宋"/>
        <charset val="0"/>
      </rPr>
      <t>户</t>
    </r>
    <r>
      <rPr>
        <sz val="22"/>
        <rFont val="Times New Roman"/>
        <charset val="0"/>
      </rPr>
      <t>4241.22</t>
    </r>
    <r>
      <rPr>
        <sz val="22"/>
        <rFont val="仿宋"/>
        <charset val="0"/>
      </rPr>
      <t>亩。</t>
    </r>
  </si>
  <si>
    <r>
      <rPr>
        <sz val="22"/>
        <rFont val="方正仿宋简体"/>
        <charset val="134"/>
      </rPr>
      <t>补贴小麦种植面积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64979.7</t>
    </r>
    <r>
      <rPr>
        <sz val="22"/>
        <rFont val="方正仿宋简体"/>
        <charset val="134"/>
      </rPr>
      <t>亩、玉米种植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7241.22</t>
    </r>
    <r>
      <rPr>
        <sz val="22"/>
        <rFont val="方正仿宋简体"/>
        <charset val="134"/>
      </rPr>
      <t>亩，资金使用合规率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带动脱贫户（含监测对象）全年总收入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1083.3138</t>
    </r>
    <r>
      <rPr>
        <sz val="22"/>
        <rFont val="方正仿宋简体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社会效益：</t>
    </r>
    <r>
      <rPr>
        <sz val="22"/>
        <rFont val="方正仿宋简体"/>
        <charset val="134"/>
      </rPr>
      <t>受益脱贫户（含监测对象）户数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10342</t>
    </r>
    <r>
      <rPr>
        <sz val="22"/>
        <rFont val="方正仿宋简体"/>
        <charset val="134"/>
      </rPr>
      <t>户，通过项目实施，激发农户内生动力，有效保障粮食安全。</t>
    </r>
  </si>
  <si>
    <r>
      <rPr>
        <sz val="22"/>
        <color theme="1"/>
        <rFont val="方正仿宋简体"/>
        <charset val="134"/>
      </rPr>
      <t>可带动</t>
    </r>
    <r>
      <rPr>
        <sz val="22"/>
        <color theme="1"/>
        <rFont val="Times New Roman"/>
        <charset val="134"/>
      </rPr>
      <t>10342</t>
    </r>
    <r>
      <rPr>
        <sz val="22"/>
        <color theme="1"/>
        <rFont val="方正仿宋简体"/>
        <charset val="134"/>
      </rPr>
      <t>户脱贫户（含监测对象）全年增收</t>
    </r>
    <r>
      <rPr>
        <sz val="22"/>
        <color theme="1"/>
        <rFont val="Times New Roman"/>
        <charset val="134"/>
      </rPr>
      <t>1083.3138</t>
    </r>
    <r>
      <rPr>
        <sz val="22"/>
        <color theme="1"/>
        <rFont val="方正仿宋简体"/>
        <charset val="134"/>
      </rPr>
      <t>万元。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财政衔接资金直接补贴农户，壮大产业发展，通过以奖代补的形式促进农户产业发展积极性。</t>
    </r>
  </si>
  <si>
    <r>
      <rPr>
        <sz val="22"/>
        <rFont val="仿宋"/>
        <charset val="134"/>
      </rPr>
      <t>阿瓦提镇、英吾斯塘乡、琼库尔恰克乡、色力布亚镇、阿拉格尔乡、阿克萨克马热勒乡、夏马勒乡、阿纳库勒乡、巴楚镇、多来提巴格乡、恰尔巴格乡</t>
    </r>
  </si>
  <si>
    <r>
      <rPr>
        <sz val="22"/>
        <rFont val="仿宋"/>
        <charset val="134"/>
      </rPr>
      <t>罗建新、包永瑞、高疆、蒋久健、李鹏辉、潘荣森、木拉提</t>
    </r>
    <r>
      <rPr>
        <sz val="22"/>
        <rFont val="Times New Roman"/>
        <charset val="134"/>
      </rPr>
      <t>·</t>
    </r>
    <r>
      <rPr>
        <sz val="22"/>
        <rFont val="仿宋"/>
        <charset val="134"/>
      </rPr>
      <t>库尔班、牛振东、汪生龙、刘山山、贾中元、耿德一</t>
    </r>
  </si>
  <si>
    <t>BCX037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</si>
  <si>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年农业生产关键技术应用补助项目</t>
    </r>
  </si>
  <si>
    <t>阿瓦提镇、英吾斯塘乡、琼库尔恰克乡、阿拉格尔乡、阿克萨克马热勒乡、阿纳库勒乡、巴楚镇、多来提巴格乡、恰尔巴格乡</t>
  </si>
  <si>
    <r>
      <rPr>
        <b/>
        <sz val="22"/>
        <rFont val="仿宋"/>
        <charset val="134"/>
      </rPr>
      <t>总投资：</t>
    </r>
    <r>
      <rPr>
        <sz val="22"/>
        <rFont val="Times New Roman"/>
        <charset val="134"/>
      </rPr>
      <t>106.80246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对全县</t>
    </r>
    <r>
      <rPr>
        <sz val="22"/>
        <rFont val="Times New Roman"/>
        <charset val="134"/>
      </rPr>
      <t>9</t>
    </r>
    <r>
      <rPr>
        <sz val="22"/>
        <rFont val="仿宋"/>
        <charset val="134"/>
      </rPr>
      <t>个乡镇</t>
    </r>
    <r>
      <rPr>
        <sz val="22"/>
        <rFont val="Times New Roman"/>
        <charset val="134"/>
      </rPr>
      <t>4195</t>
    </r>
    <r>
      <rPr>
        <sz val="22"/>
        <rFont val="仿宋"/>
        <charset val="134"/>
      </rPr>
      <t>户脱贫户和监测对象实施节水滴灌灌溉模式，实现水肥一体化种植的</t>
    </r>
    <r>
      <rPr>
        <sz val="22"/>
        <rFont val="Times New Roman"/>
        <charset val="134"/>
      </rPr>
      <t>35600.82</t>
    </r>
    <r>
      <rPr>
        <sz val="22"/>
        <rFont val="仿宋"/>
        <charset val="134"/>
      </rPr>
      <t>亩小麦，按照每亩</t>
    </r>
    <r>
      <rPr>
        <sz val="22"/>
        <rFont val="Times New Roman"/>
        <charset val="134"/>
      </rPr>
      <t>30</t>
    </r>
    <r>
      <rPr>
        <sz val="22"/>
        <rFont val="仿宋"/>
        <charset val="134"/>
      </rPr>
      <t>元的标准给予补助。其中，阿瓦提镇</t>
    </r>
    <r>
      <rPr>
        <sz val="22"/>
        <rFont val="Times New Roman"/>
        <charset val="134"/>
      </rPr>
      <t>150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1500</t>
    </r>
    <r>
      <rPr>
        <sz val="22"/>
        <rFont val="仿宋"/>
        <charset val="134"/>
      </rPr>
      <t>亩、英吾斯塘乡</t>
    </r>
    <r>
      <rPr>
        <sz val="22"/>
        <rFont val="Times New Roman"/>
        <charset val="134"/>
      </rPr>
      <t>374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3943.42</t>
    </r>
    <r>
      <rPr>
        <sz val="22"/>
        <rFont val="仿宋"/>
        <charset val="134"/>
      </rPr>
      <t>亩、琼库尔恰克乡</t>
    </r>
    <r>
      <rPr>
        <sz val="22"/>
        <rFont val="Times New Roman"/>
        <charset val="134"/>
      </rPr>
      <t>1150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7200</t>
    </r>
    <r>
      <rPr>
        <sz val="22"/>
        <rFont val="仿宋"/>
        <charset val="134"/>
      </rPr>
      <t>亩、阿拉格尔乡</t>
    </r>
    <r>
      <rPr>
        <sz val="22"/>
        <rFont val="Times New Roman"/>
        <charset val="134"/>
      </rPr>
      <t>330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4000</t>
    </r>
    <r>
      <rPr>
        <sz val="22"/>
        <rFont val="仿宋"/>
        <charset val="134"/>
      </rPr>
      <t>亩、阿克萨克马热勒乡</t>
    </r>
    <r>
      <rPr>
        <sz val="22"/>
        <rFont val="Times New Roman"/>
        <charset val="134"/>
      </rPr>
      <t>658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3906</t>
    </r>
    <r>
      <rPr>
        <sz val="22"/>
        <rFont val="仿宋"/>
        <charset val="134"/>
      </rPr>
      <t>亩、阿纳库勒乡</t>
    </r>
    <r>
      <rPr>
        <sz val="22"/>
        <rFont val="Times New Roman"/>
        <charset val="134"/>
      </rPr>
      <t>221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2262</t>
    </r>
    <r>
      <rPr>
        <sz val="22"/>
        <rFont val="仿宋"/>
        <charset val="134"/>
      </rPr>
      <t>亩、巴楚镇</t>
    </r>
    <r>
      <rPr>
        <sz val="22"/>
        <rFont val="Times New Roman"/>
        <charset val="134"/>
      </rPr>
      <t>12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89.4</t>
    </r>
    <r>
      <rPr>
        <sz val="22"/>
        <rFont val="仿宋"/>
        <charset val="134"/>
      </rPr>
      <t>亩、多来提巴格乡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8700</t>
    </r>
    <r>
      <rPr>
        <sz val="22"/>
        <rFont val="仿宋"/>
        <charset val="134"/>
      </rPr>
      <t>亩、恰尔巴格乡</t>
    </r>
    <r>
      <rPr>
        <sz val="22"/>
        <rFont val="Times New Roman"/>
        <charset val="134"/>
      </rPr>
      <t>300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4000</t>
    </r>
    <r>
      <rPr>
        <sz val="22"/>
        <rFont val="仿宋"/>
        <charset val="134"/>
      </rPr>
      <t>亩。</t>
    </r>
  </si>
  <si>
    <r>
      <t>补贴节水滴灌面积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35600.82</t>
    </r>
    <r>
      <rPr>
        <sz val="22"/>
        <rFont val="方正仿宋简体"/>
        <charset val="134"/>
      </rPr>
      <t>亩，资金使用合规率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带动脱贫户（含监测对象）全年总收入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106.80246</t>
    </r>
    <r>
      <rPr>
        <sz val="22"/>
        <rFont val="方正仿宋简体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社会效益：</t>
    </r>
    <r>
      <rPr>
        <sz val="22"/>
        <rFont val="方正仿宋简体"/>
        <charset val="134"/>
      </rPr>
      <t>受益脱贫户（含监测对象）户数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4195</t>
    </r>
    <r>
      <rPr>
        <sz val="22"/>
        <rFont val="方正仿宋简体"/>
        <charset val="134"/>
      </rPr>
      <t>户，通过项目实施，激发农户内生动力，有效保障粮食安全。</t>
    </r>
  </si>
  <si>
    <r>
      <rPr>
        <sz val="22"/>
        <color theme="1"/>
        <rFont val="方正仿宋简体"/>
        <charset val="134"/>
      </rPr>
      <t>可带动</t>
    </r>
    <r>
      <rPr>
        <sz val="22"/>
        <color theme="1"/>
        <rFont val="Times New Roman"/>
        <charset val="134"/>
      </rPr>
      <t>4195</t>
    </r>
    <r>
      <rPr>
        <sz val="22"/>
        <color theme="1"/>
        <rFont val="方正仿宋简体"/>
        <charset val="134"/>
      </rPr>
      <t>户脱贫户（含监测对象）全年增收</t>
    </r>
    <r>
      <rPr>
        <sz val="22"/>
        <color theme="1"/>
        <rFont val="Times New Roman"/>
        <charset val="134"/>
      </rPr>
      <t>106.80246</t>
    </r>
    <r>
      <rPr>
        <sz val="22"/>
        <color theme="1"/>
        <rFont val="方正仿宋简体"/>
        <charset val="134"/>
      </rPr>
      <t>万元。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财政衔接资金直接补贴农户，壮大产业发展，通过以奖代补的形式促进农户产业发展积极性。</t>
    </r>
  </si>
  <si>
    <r>
      <rPr>
        <sz val="22"/>
        <rFont val="仿宋"/>
        <charset val="134"/>
      </rPr>
      <t>阿瓦提镇、英吾斯塘乡、琼库尔恰克乡、阿拉格尔乡、阿克萨克马热勒乡、阿纳库勒乡、巴楚镇、多来提巴格乡、恰尔巴格乡</t>
    </r>
  </si>
  <si>
    <r>
      <rPr>
        <sz val="22"/>
        <rFont val="仿宋"/>
        <charset val="134"/>
      </rPr>
      <t>罗建新、包永瑞、高疆、李鹏辉、潘荣森、牛振东、汪生龙、刘山山、贾中元、耿德一</t>
    </r>
  </si>
  <si>
    <t>BCX041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</si>
  <si>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年庭院经济发展补助项目</t>
    </r>
  </si>
  <si>
    <r>
      <rPr>
        <sz val="22"/>
        <color theme="1"/>
        <rFont val="仿宋"/>
        <charset val="134"/>
      </rPr>
      <t>庭院经济</t>
    </r>
  </si>
  <si>
    <r>
      <rPr>
        <sz val="22"/>
        <rFont val="仿宋"/>
        <charset val="134"/>
      </rPr>
      <t>阿瓦提镇、英吾斯塘乡、琼库尔恰克乡、色力布亚镇、阿拉格尔乡、阿克萨克马热勒乡、夏马勒乡、阿纳库勒乡、巴楚镇、多来提巴格乡、恰尔巴格乡、三岔口镇</t>
    </r>
  </si>
  <si>
    <r>
      <t>总投资：</t>
    </r>
    <r>
      <rPr>
        <sz val="22"/>
        <rFont val="Times New Roman"/>
        <charset val="134"/>
      </rPr>
      <t>393.74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计划对全县</t>
    </r>
    <r>
      <rPr>
        <sz val="22"/>
        <rFont val="Times New Roman"/>
        <charset val="134"/>
      </rPr>
      <t>12</t>
    </r>
    <r>
      <rPr>
        <sz val="22"/>
        <rFont val="仿宋"/>
        <charset val="134"/>
      </rPr>
      <t>个乡镇</t>
    </r>
    <r>
      <rPr>
        <sz val="22"/>
        <rFont val="Times New Roman"/>
        <charset val="134"/>
      </rPr>
      <t>10573</t>
    </r>
    <r>
      <rPr>
        <sz val="22"/>
        <rFont val="仿宋"/>
        <charset val="134"/>
      </rPr>
      <t>户脱贫户、监测对象利用房前屋后、前庭后院发展家庭种植，种植面积在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亩及以上并产生一定效益的，按照每亩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元的标准给予补助，每户享受补助资金上限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元，</t>
    </r>
    <r>
      <rPr>
        <sz val="22"/>
        <rFont val="Times New Roman"/>
        <charset val="134"/>
      </rPr>
      <t>2025</t>
    </r>
    <r>
      <rPr>
        <sz val="22"/>
        <rFont val="仿宋"/>
        <charset val="134"/>
      </rPr>
      <t>年计划补贴</t>
    </r>
    <r>
      <rPr>
        <sz val="22"/>
        <rFont val="Times New Roman"/>
        <charset val="134"/>
      </rPr>
      <t>3937.4</t>
    </r>
    <r>
      <rPr>
        <sz val="22"/>
        <rFont val="仿宋"/>
        <charset val="134"/>
      </rPr>
      <t>亩。</t>
    </r>
  </si>
  <si>
    <r>
      <rPr>
        <sz val="22"/>
        <rFont val="方正仿宋简体"/>
        <charset val="134"/>
      </rPr>
      <t>补贴庭院经济果蔬面积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3937.4</t>
    </r>
    <r>
      <rPr>
        <sz val="22"/>
        <rFont val="方正仿宋简体"/>
        <charset val="134"/>
      </rPr>
      <t>亩，资金使用合规率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带动脱贫户（含监测对象）全年总收入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500</t>
    </r>
    <r>
      <rPr>
        <sz val="22"/>
        <rFont val="方正仿宋简体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社会效益：</t>
    </r>
    <r>
      <rPr>
        <sz val="22"/>
        <rFont val="方正仿宋简体"/>
        <charset val="134"/>
      </rPr>
      <t>受益脱贫户（含监测对象）户数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10573</t>
    </r>
    <r>
      <rPr>
        <sz val="22"/>
        <rFont val="方正仿宋简体"/>
        <charset val="134"/>
      </rPr>
      <t>户，通过项目实施，激发农户内生动力，有效保障农户发展庭院经济积极性，促进农户实现多元化增收。</t>
    </r>
  </si>
  <si>
    <r>
      <rPr>
        <sz val="22"/>
        <color theme="1"/>
        <rFont val="方正仿宋简体"/>
        <charset val="134"/>
      </rPr>
      <t>可带动</t>
    </r>
    <r>
      <rPr>
        <sz val="22"/>
        <color theme="1"/>
        <rFont val="Times New Roman"/>
        <charset val="134"/>
      </rPr>
      <t>10573</t>
    </r>
    <r>
      <rPr>
        <sz val="22"/>
        <color theme="1"/>
        <rFont val="方正仿宋简体"/>
        <charset val="134"/>
      </rPr>
      <t>户脱贫户（含监测对象）全年增收</t>
    </r>
    <r>
      <rPr>
        <sz val="22"/>
        <color theme="1"/>
        <rFont val="Times New Roman"/>
        <charset val="134"/>
      </rPr>
      <t>500</t>
    </r>
    <r>
      <rPr>
        <sz val="22"/>
        <color theme="1"/>
        <rFont val="方正仿宋简体"/>
        <charset val="134"/>
      </rPr>
      <t>万元。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财政衔接资金直接补贴农户，壮大产业发展，通过以奖代补的形式促进农户产业发展积极性。</t>
    </r>
  </si>
  <si>
    <r>
      <rPr>
        <sz val="22"/>
        <rFont val="仿宋"/>
        <charset val="134"/>
      </rPr>
      <t>罗建新、包永瑞、高疆、蒋久健、李鹏辉、潘荣森、木拉提</t>
    </r>
    <r>
      <rPr>
        <sz val="22"/>
        <rFont val="Times New Roman"/>
        <charset val="134"/>
      </rPr>
      <t>·</t>
    </r>
    <r>
      <rPr>
        <sz val="22"/>
        <rFont val="仿宋"/>
        <charset val="134"/>
      </rPr>
      <t>库尔班、牛振东、汪生龙、刘山山、贾中元、田兵兵、耿德一</t>
    </r>
  </si>
  <si>
    <t>BCX038</t>
  </si>
  <si>
    <r>
      <rPr>
        <sz val="22"/>
        <color theme="1"/>
        <rFont val="仿宋"/>
        <charset val="134"/>
      </rPr>
      <t>林果业品种优化补助项目</t>
    </r>
  </si>
  <si>
    <r>
      <rPr>
        <sz val="22"/>
        <color theme="1"/>
        <rFont val="仿宋"/>
        <charset val="134"/>
      </rPr>
      <t>林草基地建设</t>
    </r>
  </si>
  <si>
    <r>
      <rPr>
        <sz val="22"/>
        <rFont val="仿宋"/>
        <charset val="134"/>
      </rPr>
      <t>阿瓦提镇、阿拉格尔乡、阿克萨克马热勒乡</t>
    </r>
  </si>
  <si>
    <r>
      <t>总投资：</t>
    </r>
    <r>
      <rPr>
        <sz val="22"/>
        <rFont val="Times New Roman"/>
        <charset val="134"/>
      </rPr>
      <t>43.26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计划对</t>
    </r>
    <r>
      <rPr>
        <sz val="22"/>
        <rFont val="Times New Roman"/>
        <charset val="134"/>
      </rPr>
      <t>363</t>
    </r>
    <r>
      <rPr>
        <sz val="22"/>
        <rFont val="仿宋"/>
        <charset val="134"/>
      </rPr>
      <t>户脱贫户和监测对象</t>
    </r>
    <r>
      <rPr>
        <sz val="22"/>
        <rFont val="Times New Roman"/>
        <charset val="134"/>
      </rPr>
      <t>3928</t>
    </r>
    <r>
      <rPr>
        <sz val="22"/>
        <rFont val="仿宋"/>
        <charset val="134"/>
      </rPr>
      <t>亩</t>
    </r>
    <r>
      <rPr>
        <sz val="22"/>
        <rFont val="Times New Roman"/>
        <charset val="134"/>
      </rPr>
      <t>21630</t>
    </r>
    <r>
      <rPr>
        <sz val="22"/>
        <rFont val="仿宋"/>
        <charset val="134"/>
      </rPr>
      <t>株核桃，采取高接换头，补齐缺株等措施进行品种统一和更新改良，嫁接成活率达到</t>
    </r>
    <r>
      <rPr>
        <sz val="22"/>
        <rFont val="Times New Roman"/>
        <charset val="134"/>
      </rPr>
      <t>85%</t>
    </r>
    <r>
      <rPr>
        <sz val="22"/>
        <rFont val="仿宋"/>
        <charset val="134"/>
      </rPr>
      <t>，良种覆盖率</t>
    </r>
    <r>
      <rPr>
        <sz val="22"/>
        <rFont val="Times New Roman"/>
        <charset val="134"/>
      </rPr>
      <t>90%</t>
    </r>
    <r>
      <rPr>
        <sz val="22"/>
        <rFont val="仿宋"/>
        <charset val="134"/>
      </rPr>
      <t>以上的，按照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株，每亩补助不超过</t>
    </r>
    <r>
      <rPr>
        <sz val="22"/>
        <rFont val="Times New Roman"/>
        <charset val="134"/>
      </rPr>
      <t>400</t>
    </r>
    <r>
      <rPr>
        <sz val="22"/>
        <rFont val="仿宋"/>
        <charset val="134"/>
      </rPr>
      <t>元的标准，实施林果业扶持以奖代补项目。坚持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先干后补，干好再补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原则，发挥以奖代补激励作用，验收合格后，根据合格户数将申请资金按程序通过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一卡通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直接拨付到户。</t>
    </r>
  </si>
  <si>
    <r>
      <rPr>
        <sz val="22"/>
        <color theme="1"/>
        <rFont val="方正仿宋简体"/>
        <charset val="134"/>
      </rPr>
      <t>补贴核桃数量</t>
    </r>
    <r>
      <rPr>
        <sz val="22"/>
        <color theme="1"/>
        <rFont val="宋体"/>
        <charset val="134"/>
      </rPr>
      <t>≥</t>
    </r>
    <r>
      <rPr>
        <sz val="22"/>
        <color theme="1"/>
        <rFont val="Times New Roman"/>
        <charset val="134"/>
      </rPr>
      <t>21630</t>
    </r>
    <r>
      <rPr>
        <sz val="22"/>
        <color theme="1"/>
        <rFont val="方正仿宋简体"/>
        <charset val="134"/>
      </rPr>
      <t>株，资金使用合规率</t>
    </r>
    <r>
      <rPr>
        <sz val="22"/>
        <color theme="1"/>
        <rFont val="Times New Roman"/>
        <charset val="134"/>
      </rPr>
      <t>=100%</t>
    </r>
    <r>
      <rPr>
        <sz val="22"/>
        <color theme="1"/>
        <rFont val="方正仿宋简体"/>
        <charset val="134"/>
      </rPr>
      <t>；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仿宋简体"/>
        <charset val="134"/>
      </rPr>
      <t>经济效益：</t>
    </r>
    <r>
      <rPr>
        <sz val="22"/>
        <color theme="1"/>
        <rFont val="方正仿宋简体"/>
        <charset val="134"/>
      </rPr>
      <t>带动脱贫户（含监测对象）全年增收</t>
    </r>
    <r>
      <rPr>
        <sz val="22"/>
        <color theme="1"/>
        <rFont val="宋体"/>
        <charset val="134"/>
      </rPr>
      <t>≥</t>
    </r>
    <r>
      <rPr>
        <sz val="22"/>
        <color theme="1"/>
        <rFont val="Times New Roman"/>
        <charset val="134"/>
      </rPr>
      <t>43.26</t>
    </r>
    <r>
      <rPr>
        <sz val="22"/>
        <color theme="1"/>
        <rFont val="方正仿宋简体"/>
        <charset val="134"/>
      </rPr>
      <t>万元；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仿宋简体"/>
        <charset val="134"/>
      </rPr>
      <t>社会效益：</t>
    </r>
    <r>
      <rPr>
        <sz val="22"/>
        <color theme="1"/>
        <rFont val="方正仿宋简体"/>
        <charset val="134"/>
      </rPr>
      <t>受益脱贫户（含监测对象）户数</t>
    </r>
    <r>
      <rPr>
        <sz val="22"/>
        <color theme="1"/>
        <rFont val="宋体"/>
        <charset val="134"/>
      </rPr>
      <t>≥</t>
    </r>
    <r>
      <rPr>
        <sz val="22"/>
        <color theme="1"/>
        <rFont val="Times New Roman"/>
        <charset val="134"/>
      </rPr>
      <t>363</t>
    </r>
    <r>
      <rPr>
        <sz val="22"/>
        <color theme="1"/>
        <rFont val="方正仿宋简体"/>
        <charset val="134"/>
      </rPr>
      <t>户，通过项目实施，激发农户内生动力，有效推动林果业提质增效。</t>
    </r>
  </si>
  <si>
    <r>
      <rPr>
        <sz val="22"/>
        <color theme="1"/>
        <rFont val="方正仿宋简体"/>
        <charset val="134"/>
      </rPr>
      <t>可以带动</t>
    </r>
    <r>
      <rPr>
        <sz val="22"/>
        <color theme="1"/>
        <rFont val="Times New Roman"/>
        <charset val="134"/>
      </rPr>
      <t>363</t>
    </r>
    <r>
      <rPr>
        <sz val="22"/>
        <color theme="1"/>
        <rFont val="方正仿宋简体"/>
        <charset val="134"/>
      </rPr>
      <t>户脱贫户和监测对象全年增收</t>
    </r>
    <r>
      <rPr>
        <sz val="22"/>
        <color theme="1"/>
        <rFont val="Times New Roman"/>
        <charset val="134"/>
      </rPr>
      <t>43.26</t>
    </r>
    <r>
      <rPr>
        <sz val="22"/>
        <color theme="1"/>
        <rFont val="方正仿宋简体"/>
        <charset val="134"/>
      </rPr>
      <t>万元；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一是有效发挥项目资金效益，巩固拓展脱贫攻坚成果；二是大力推进林果业发展，提高脱贫户监测户收入。</t>
    </r>
  </si>
  <si>
    <r>
      <rPr>
        <sz val="22"/>
        <color theme="1"/>
        <rFont val="仿宋"/>
        <charset val="134"/>
      </rPr>
      <t>县林业和草原局</t>
    </r>
  </si>
  <si>
    <r>
      <rPr>
        <sz val="22"/>
        <color theme="1"/>
        <rFont val="仿宋"/>
        <charset val="134"/>
      </rPr>
      <t>谢云</t>
    </r>
  </si>
  <si>
    <t>BCX039</t>
  </si>
  <si>
    <r>
      <rPr>
        <sz val="22"/>
        <color theme="1"/>
        <rFont val="仿宋"/>
        <charset val="134"/>
      </rPr>
      <t>林果业整形修剪补助项目</t>
    </r>
  </si>
  <si>
    <r>
      <rPr>
        <sz val="22"/>
        <rFont val="仿宋"/>
        <charset val="134"/>
      </rPr>
      <t>阿瓦提镇、英吾斯塘乡、琼库尔恰克乡、色力布亚镇、阿拉格尔乡、阿克萨克马热勒乡、多来提巴格乡、阿纳库勒乡、恰尔巴格乡</t>
    </r>
  </si>
  <si>
    <r>
      <t>总投资：</t>
    </r>
    <r>
      <rPr>
        <sz val="22"/>
        <rFont val="Times New Roman"/>
        <charset val="134"/>
      </rPr>
      <t>263.74664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计划对</t>
    </r>
    <r>
      <rPr>
        <sz val="22"/>
        <rFont val="Times New Roman"/>
        <charset val="134"/>
      </rPr>
      <t>5495</t>
    </r>
    <r>
      <rPr>
        <sz val="22"/>
        <rFont val="仿宋"/>
        <charset val="134"/>
      </rPr>
      <t>户脱贫户和监测对象种植核桃、红枣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亩以上（亩均保有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株以上），通过林果技术服务合作社等专业技术团队对休眠期、生长期核桃、红枣树开展修剪，按照每亩</t>
    </r>
    <r>
      <rPr>
        <sz val="22"/>
        <rFont val="Times New Roman"/>
        <charset val="134"/>
      </rPr>
      <t>80</t>
    </r>
    <r>
      <rPr>
        <sz val="22"/>
        <rFont val="仿宋"/>
        <charset val="134"/>
      </rPr>
      <t>元标准给予补助，</t>
    </r>
    <r>
      <rPr>
        <sz val="22"/>
        <rFont val="Times New Roman"/>
        <charset val="134"/>
      </rPr>
      <t>2025</t>
    </r>
    <r>
      <rPr>
        <sz val="22"/>
        <rFont val="仿宋"/>
        <charset val="134"/>
      </rPr>
      <t>年计划补贴</t>
    </r>
    <r>
      <rPr>
        <sz val="22"/>
        <rFont val="Times New Roman"/>
        <charset val="134"/>
      </rPr>
      <t>32968.33</t>
    </r>
    <r>
      <rPr>
        <sz val="22"/>
        <rFont val="仿宋"/>
        <charset val="134"/>
      </rPr>
      <t>亩（其中：核桃</t>
    </r>
    <r>
      <rPr>
        <sz val="22"/>
        <rFont val="Times New Roman"/>
        <charset val="134"/>
      </rPr>
      <t>4433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26938.82</t>
    </r>
    <r>
      <rPr>
        <sz val="22"/>
        <rFont val="仿宋"/>
        <charset val="134"/>
      </rPr>
      <t>亩，红枣</t>
    </r>
    <r>
      <rPr>
        <sz val="22"/>
        <rFont val="Times New Roman"/>
        <charset val="134"/>
      </rPr>
      <t>1602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6029.51</t>
    </r>
    <r>
      <rPr>
        <sz val="22"/>
        <rFont val="仿宋"/>
        <charset val="134"/>
      </rPr>
      <t>亩）。</t>
    </r>
  </si>
  <si>
    <r>
      <rPr>
        <sz val="22"/>
        <rFont val="方正仿宋简体"/>
        <charset val="134"/>
      </rPr>
      <t>补贴核桃、红枣整形修剪面积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32968.33</t>
    </r>
    <r>
      <rPr>
        <sz val="22"/>
        <rFont val="方正仿宋简体"/>
        <charset val="134"/>
      </rPr>
      <t>亩，资金使用合规率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带动脱贫户（含监测对象）全年增收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263.74664</t>
    </r>
    <r>
      <rPr>
        <sz val="22"/>
        <rFont val="方正仿宋简体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社会效益：</t>
    </r>
    <r>
      <rPr>
        <sz val="22"/>
        <rFont val="方正仿宋简体"/>
        <charset val="134"/>
      </rPr>
      <t>受益脱贫户（含监测对象）户数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5495</t>
    </r>
    <r>
      <rPr>
        <sz val="22"/>
        <rFont val="方正仿宋简体"/>
        <charset val="134"/>
      </rPr>
      <t>户，通过项目实施，激发农户内生动力，有效推动林果业提质增效。</t>
    </r>
  </si>
  <si>
    <r>
      <rPr>
        <sz val="22"/>
        <color theme="1"/>
        <rFont val="方正仿宋简体"/>
        <charset val="134"/>
      </rPr>
      <t>可以带动</t>
    </r>
    <r>
      <rPr>
        <sz val="22"/>
        <color theme="1"/>
        <rFont val="Times New Roman"/>
        <charset val="134"/>
      </rPr>
      <t>5495</t>
    </r>
    <r>
      <rPr>
        <sz val="22"/>
        <color theme="1"/>
        <rFont val="方正仿宋简体"/>
        <charset val="134"/>
      </rPr>
      <t>户脱贫户和监测对象全年增收</t>
    </r>
    <r>
      <rPr>
        <sz val="22"/>
        <color theme="1"/>
        <rFont val="Times New Roman"/>
        <charset val="134"/>
      </rPr>
      <t>263.74664</t>
    </r>
    <r>
      <rPr>
        <sz val="22"/>
        <color theme="1"/>
        <rFont val="方正仿宋简体"/>
        <charset val="134"/>
      </rPr>
      <t>万元；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一是有效发挥项目资金效益，巩固拓展脱贫攻坚成果；二是大力推进林果业发展，提高脱贫户监测户收入。</t>
    </r>
  </si>
  <si>
    <t>BCX040</t>
  </si>
  <si>
    <r>
      <rPr>
        <sz val="22"/>
        <color theme="1"/>
        <rFont val="仿宋"/>
        <charset val="134"/>
      </rPr>
      <t>林果业病虫害防治补助项目</t>
    </r>
  </si>
  <si>
    <r>
      <t>总投资：</t>
    </r>
    <r>
      <rPr>
        <sz val="22"/>
        <rFont val="Times New Roman"/>
        <charset val="134"/>
      </rPr>
      <t>299.9237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计划对</t>
    </r>
    <r>
      <rPr>
        <sz val="22"/>
        <rFont val="Times New Roman"/>
        <charset val="134"/>
      </rPr>
      <t>5495</t>
    </r>
    <r>
      <rPr>
        <sz val="22"/>
        <rFont val="仿宋"/>
        <charset val="134"/>
      </rPr>
      <t>户脱贫户和监测对象种植核桃、红枣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亩以上（亩均保有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株以上），通过林果技术服务合作社等专业技术团队开展果树病虫害防治，使用绿色食品允许范围内的农药和绿色防治率</t>
    </r>
    <r>
      <rPr>
        <sz val="22"/>
        <rFont val="Times New Roman"/>
        <charset val="134"/>
      </rPr>
      <t>100%</t>
    </r>
    <r>
      <rPr>
        <sz val="22"/>
        <rFont val="仿宋"/>
        <charset val="134"/>
      </rPr>
      <t>的，核桃按照每亩</t>
    </r>
    <r>
      <rPr>
        <sz val="22"/>
        <rFont val="Times New Roman"/>
        <charset val="134"/>
      </rPr>
      <t>80</t>
    </r>
    <r>
      <rPr>
        <sz val="22"/>
        <rFont val="仿宋"/>
        <charset val="134"/>
      </rPr>
      <t>元的标准给予补助，红枣按照每亩</t>
    </r>
    <r>
      <rPr>
        <sz val="22"/>
        <rFont val="Times New Roman"/>
        <charset val="134"/>
      </rPr>
      <t>140</t>
    </r>
    <r>
      <rPr>
        <sz val="22"/>
        <rFont val="仿宋"/>
        <charset val="134"/>
      </rPr>
      <t>元的标准给予补助。</t>
    </r>
    <r>
      <rPr>
        <sz val="22"/>
        <rFont val="Times New Roman"/>
        <charset val="134"/>
      </rPr>
      <t>2025</t>
    </r>
    <r>
      <rPr>
        <sz val="22"/>
        <rFont val="仿宋"/>
        <charset val="134"/>
      </rPr>
      <t>年计划补贴</t>
    </r>
    <r>
      <rPr>
        <sz val="22"/>
        <rFont val="Times New Roman"/>
        <charset val="134"/>
      </rPr>
      <t>32968.33</t>
    </r>
    <r>
      <rPr>
        <sz val="22"/>
        <rFont val="仿宋"/>
        <charset val="134"/>
      </rPr>
      <t>亩（其中：核桃</t>
    </r>
    <r>
      <rPr>
        <sz val="22"/>
        <rFont val="Times New Roman"/>
        <charset val="134"/>
      </rPr>
      <t>4433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26938.82</t>
    </r>
    <r>
      <rPr>
        <sz val="22"/>
        <rFont val="仿宋"/>
        <charset val="134"/>
      </rPr>
      <t>亩，红枣</t>
    </r>
    <r>
      <rPr>
        <sz val="22"/>
        <rFont val="Times New Roman"/>
        <charset val="134"/>
      </rPr>
      <t xml:space="preserve"> 1062</t>
    </r>
    <r>
      <rPr>
        <sz val="22"/>
        <rFont val="仿宋"/>
        <charset val="134"/>
      </rPr>
      <t>户</t>
    </r>
    <r>
      <rPr>
        <sz val="22"/>
        <rFont val="Times New Roman"/>
        <charset val="134"/>
      </rPr>
      <t>6029.51</t>
    </r>
    <r>
      <rPr>
        <sz val="22"/>
        <rFont val="仿宋"/>
        <charset val="134"/>
      </rPr>
      <t>亩），坚持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先干后补，干好再补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原则，发挥以奖代补激励作用，验收合格后，根据合格户数将申请资金按程序通过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一卡通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直接拨付到户。</t>
    </r>
  </si>
  <si>
    <r>
      <rPr>
        <sz val="22"/>
        <rFont val="方正仿宋简体"/>
        <charset val="134"/>
      </rPr>
      <t>补贴核桃、红枣病虫害防治面积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32968.33</t>
    </r>
    <r>
      <rPr>
        <sz val="22"/>
        <rFont val="方正仿宋简体"/>
        <charset val="134"/>
      </rPr>
      <t>亩，资金使用合规率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带动脱贫户（含监测对象）全年增收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299.9237</t>
    </r>
    <r>
      <rPr>
        <sz val="22"/>
        <rFont val="方正仿宋简体"/>
        <charset val="134"/>
      </rPr>
      <t>万元；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社会效益：</t>
    </r>
    <r>
      <rPr>
        <sz val="22"/>
        <rFont val="方正仿宋简体"/>
        <charset val="134"/>
      </rPr>
      <t>受益脱贫户（含监测对象）户数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5495</t>
    </r>
    <r>
      <rPr>
        <sz val="22"/>
        <rFont val="方正仿宋简体"/>
        <charset val="134"/>
      </rPr>
      <t>户，通过项目实施，激发农户内生动力，有效推动林果业提质增效。</t>
    </r>
  </si>
  <si>
    <r>
      <rPr>
        <sz val="22"/>
        <color theme="1"/>
        <rFont val="方正仿宋简体"/>
        <charset val="134"/>
      </rPr>
      <t>可以带动</t>
    </r>
    <r>
      <rPr>
        <sz val="22"/>
        <color theme="1"/>
        <rFont val="Times New Roman"/>
        <charset val="134"/>
      </rPr>
      <t>5495</t>
    </r>
    <r>
      <rPr>
        <sz val="22"/>
        <color theme="1"/>
        <rFont val="方正仿宋简体"/>
        <charset val="134"/>
      </rPr>
      <t>户脱贫户和监测对象全年增收</t>
    </r>
    <r>
      <rPr>
        <sz val="22"/>
        <color theme="1"/>
        <rFont val="Times New Roman"/>
        <charset val="134"/>
      </rPr>
      <t>299.9237</t>
    </r>
    <r>
      <rPr>
        <sz val="22"/>
        <color theme="1"/>
        <rFont val="方正仿宋简体"/>
        <charset val="134"/>
      </rPr>
      <t>万元；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一是有效发挥项目资金效益，巩固拓展脱贫攻坚成果；二是大力推进林果业发展，提高脱贫户监测对象收入。</t>
    </r>
  </si>
  <si>
    <r>
      <rPr>
        <b/>
        <sz val="22"/>
        <rFont val="方正小标宋简体"/>
        <charset val="134"/>
      </rPr>
      <t>二、就业增收</t>
    </r>
  </si>
  <si>
    <t>BCX044</t>
  </si>
  <si>
    <t>外出务工脱贫劳动力（含监测对象）交通补助项目</t>
  </si>
  <si>
    <r>
      <rPr>
        <sz val="22"/>
        <color theme="1"/>
        <rFont val="仿宋"/>
        <charset val="134"/>
      </rPr>
      <t>就业项目</t>
    </r>
  </si>
  <si>
    <r>
      <rPr>
        <sz val="22"/>
        <color theme="1"/>
        <rFont val="仿宋"/>
        <charset val="134"/>
      </rPr>
      <t>交通费补助</t>
    </r>
  </si>
  <si>
    <r>
      <rPr>
        <b/>
        <sz val="22"/>
        <rFont val="仿宋"/>
        <charset val="134"/>
      </rPr>
      <t>总投资：</t>
    </r>
    <r>
      <rPr>
        <sz val="22"/>
        <rFont val="Times New Roman"/>
        <charset val="134"/>
      </rPr>
      <t>500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对转移到巴楚县以外就业</t>
    </r>
    <r>
      <rPr>
        <sz val="22"/>
        <rFont val="Times New Roman"/>
        <charset val="134"/>
      </rPr>
      <t>3</t>
    </r>
    <r>
      <rPr>
        <sz val="22"/>
        <rFont val="仿宋"/>
        <charset val="134"/>
      </rPr>
      <t>个月以上的脱贫户或监测对象家庭人口给予一次性交通补助，按照县外喀什地区以内（包括图木舒克市）不超过</t>
    </r>
    <r>
      <rPr>
        <sz val="22"/>
        <rFont val="Times New Roman"/>
        <charset val="134"/>
      </rPr>
      <t>200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人、疆内不超过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人（其中：克州补贴</t>
    </r>
    <r>
      <rPr>
        <sz val="22"/>
        <rFont val="Times New Roman"/>
        <charset val="134"/>
      </rPr>
      <t>600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人，巴州、阿克苏地区、和田地区补贴</t>
    </r>
    <r>
      <rPr>
        <sz val="22"/>
        <rFont val="Times New Roman"/>
        <charset val="134"/>
      </rPr>
      <t>800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人，哈密市、吐鲁番市、乌鲁木齐市、昌吉州、克拉玛依市、博州、塔城地区、阿勒泰地区、伊犁州补贴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人），疆外各省市不超过</t>
    </r>
    <r>
      <rPr>
        <sz val="22"/>
        <rFont val="Times New Roman"/>
        <charset val="134"/>
      </rPr>
      <t>2000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人标准给予补贴（其中：甘肃省、青海省、陕西省、宁夏补贴</t>
    </r>
    <r>
      <rPr>
        <sz val="22"/>
        <rFont val="Times New Roman"/>
        <charset val="134"/>
      </rPr>
      <t>1800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人），其余各省均为</t>
    </r>
    <r>
      <rPr>
        <sz val="22"/>
        <rFont val="Times New Roman"/>
        <charset val="134"/>
      </rPr>
      <t>2000</t>
    </r>
    <r>
      <rPr>
        <sz val="22"/>
        <rFont val="仿宋"/>
        <charset val="134"/>
      </rPr>
      <t>元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人给予补贴，受益群众</t>
    </r>
    <r>
      <rPr>
        <sz val="22"/>
        <rFont val="Times New Roman"/>
        <charset val="134"/>
      </rPr>
      <t>6200</t>
    </r>
    <r>
      <rPr>
        <sz val="22"/>
        <rFont val="仿宋"/>
        <charset val="134"/>
      </rPr>
      <t>人。</t>
    </r>
  </si>
  <si>
    <r>
      <rPr>
        <sz val="22"/>
        <color theme="1"/>
        <rFont val="仿宋"/>
        <charset val="134"/>
      </rPr>
      <t>补助转移就业脱贫户（含监测对象）</t>
    </r>
    <r>
      <rPr>
        <sz val="22"/>
        <color theme="1"/>
        <rFont val="宋体"/>
        <charset val="134"/>
      </rPr>
      <t>≥</t>
    </r>
    <r>
      <rPr>
        <sz val="22"/>
        <color theme="1"/>
        <rFont val="Times New Roman"/>
        <charset val="134"/>
      </rPr>
      <t>6200</t>
    </r>
    <r>
      <rPr>
        <sz val="22"/>
        <color theme="1"/>
        <rFont val="仿宋"/>
        <charset val="134"/>
      </rPr>
      <t>人，县外区内补助标准</t>
    </r>
    <r>
      <rPr>
        <sz val="22"/>
        <color theme="1"/>
        <rFont val="宋体"/>
        <charset val="134"/>
      </rPr>
      <t>≤</t>
    </r>
    <r>
      <rPr>
        <sz val="22"/>
        <color theme="1"/>
        <rFont val="Times New Roman"/>
        <charset val="134"/>
      </rPr>
      <t>200</t>
    </r>
    <r>
      <rPr>
        <sz val="22"/>
        <color theme="1"/>
        <rFont val="仿宋"/>
        <charset val="134"/>
      </rPr>
      <t>元</t>
    </r>
    <r>
      <rPr>
        <sz val="22"/>
        <color theme="1"/>
        <rFont val="Times New Roman"/>
        <charset val="134"/>
      </rPr>
      <t>/</t>
    </r>
    <r>
      <rPr>
        <sz val="22"/>
        <color theme="1"/>
        <rFont val="仿宋"/>
        <charset val="134"/>
      </rPr>
      <t>次，区外疆内补助标准</t>
    </r>
    <r>
      <rPr>
        <sz val="22"/>
        <color theme="1"/>
        <rFont val="宋体"/>
        <charset val="134"/>
      </rPr>
      <t>≤</t>
    </r>
    <r>
      <rPr>
        <sz val="22"/>
        <color theme="1"/>
        <rFont val="Times New Roman"/>
        <charset val="134"/>
      </rPr>
      <t>1000</t>
    </r>
    <r>
      <rPr>
        <sz val="22"/>
        <color theme="1"/>
        <rFont val="仿宋"/>
        <charset val="134"/>
      </rPr>
      <t>元</t>
    </r>
    <r>
      <rPr>
        <sz val="22"/>
        <color theme="1"/>
        <rFont val="Times New Roman"/>
        <charset val="134"/>
      </rPr>
      <t>/</t>
    </r>
    <r>
      <rPr>
        <sz val="22"/>
        <color theme="1"/>
        <rFont val="仿宋"/>
        <charset val="134"/>
      </rPr>
      <t>次，疆外补助标准</t>
    </r>
    <r>
      <rPr>
        <sz val="22"/>
        <color theme="1"/>
        <rFont val="宋体"/>
        <charset val="134"/>
      </rPr>
      <t>≤</t>
    </r>
    <r>
      <rPr>
        <sz val="22"/>
        <color theme="1"/>
        <rFont val="Times New Roman"/>
        <charset val="134"/>
      </rPr>
      <t>2000</t>
    </r>
    <r>
      <rPr>
        <sz val="22"/>
        <color theme="1"/>
        <rFont val="仿宋"/>
        <charset val="134"/>
      </rPr>
      <t>元</t>
    </r>
    <r>
      <rPr>
        <sz val="22"/>
        <color theme="1"/>
        <rFont val="Times New Roman"/>
        <charset val="134"/>
      </rPr>
      <t>/</t>
    </r>
    <r>
      <rPr>
        <sz val="22"/>
        <color theme="1"/>
        <rFont val="仿宋"/>
        <charset val="134"/>
      </rPr>
      <t>次；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仿宋"/>
        <charset val="134"/>
      </rPr>
      <t>经济效益：</t>
    </r>
    <r>
      <rPr>
        <sz val="22"/>
        <color theme="1"/>
        <rFont val="仿宋"/>
        <charset val="134"/>
      </rPr>
      <t>受益脱贫人口（含监测对象）</t>
    </r>
    <r>
      <rPr>
        <sz val="22"/>
        <color theme="1"/>
        <rFont val="宋体"/>
        <charset val="134"/>
      </rPr>
      <t>≥</t>
    </r>
    <r>
      <rPr>
        <sz val="22"/>
        <color theme="1"/>
        <rFont val="Times New Roman"/>
        <charset val="134"/>
      </rPr>
      <t>6200</t>
    </r>
    <r>
      <rPr>
        <sz val="22"/>
        <color theme="1"/>
        <rFont val="仿宋"/>
        <charset val="134"/>
      </rPr>
      <t>人，预计减少</t>
    </r>
    <r>
      <rPr>
        <sz val="22"/>
        <color theme="1"/>
        <rFont val="Times New Roman"/>
        <charset val="134"/>
      </rPr>
      <t>6200</t>
    </r>
    <r>
      <rPr>
        <sz val="22"/>
        <color theme="1"/>
        <rFont val="仿宋"/>
        <charset val="134"/>
      </rPr>
      <t>人赴疆内外路费支出，涉及资金</t>
    </r>
    <r>
      <rPr>
        <sz val="22"/>
        <color theme="1"/>
        <rFont val="Times New Roman"/>
        <charset val="134"/>
      </rPr>
      <t>300</t>
    </r>
    <r>
      <rPr>
        <sz val="22"/>
        <color theme="1"/>
        <rFont val="仿宋"/>
        <charset val="134"/>
      </rPr>
      <t>万元；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仿宋"/>
        <charset val="134"/>
      </rPr>
      <t>社会效益：</t>
    </r>
    <r>
      <rPr>
        <sz val="22"/>
        <color theme="1"/>
        <rFont val="仿宋"/>
        <charset val="134"/>
      </rPr>
      <t>为进一步鼓励外出就业增加收入，巩固拓展就业帮扶工作成果，预计受益人口</t>
    </r>
    <r>
      <rPr>
        <sz val="22"/>
        <color theme="1"/>
        <rFont val="Times New Roman"/>
        <charset val="134"/>
      </rPr>
      <t>6200</t>
    </r>
    <r>
      <rPr>
        <sz val="22"/>
        <color theme="1"/>
        <rFont val="仿宋"/>
        <charset val="134"/>
      </rPr>
      <t>人。</t>
    </r>
  </si>
  <si>
    <t>通过对外出务工人员进行一次性交通补助，产生联动效应，促进外出务工增收，进一步巩固拓展脱贫攻坚成果。</t>
  </si>
  <si>
    <r>
      <rPr>
        <sz val="22"/>
        <rFont val="仿宋"/>
        <charset val="134"/>
      </rPr>
      <t>县农业农村局</t>
    </r>
  </si>
  <si>
    <r>
      <rPr>
        <sz val="22"/>
        <rFont val="仿宋"/>
        <charset val="134"/>
      </rPr>
      <t>耿德一</t>
    </r>
  </si>
  <si>
    <t>BCX043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</si>
  <si>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年农村道路管护人员补助项目</t>
    </r>
  </si>
  <si>
    <r>
      <rPr>
        <sz val="22"/>
        <color theme="1"/>
        <rFont val="仿宋"/>
        <charset val="134"/>
      </rPr>
      <t>公益性岗位</t>
    </r>
  </si>
  <si>
    <r>
      <t>总投资：</t>
    </r>
    <r>
      <rPr>
        <sz val="22"/>
        <rFont val="Times New Roman"/>
        <charset val="134"/>
      </rPr>
      <t>1423.2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计划为巴楚县</t>
    </r>
    <r>
      <rPr>
        <sz val="22"/>
        <rFont val="Times New Roman"/>
        <charset val="134"/>
      </rPr>
      <t>1186</t>
    </r>
    <r>
      <rPr>
        <sz val="22"/>
        <rFont val="仿宋"/>
        <charset val="134"/>
      </rPr>
      <t>名脱贫人口或监测对象安排农村公路管护员公益性岗位，发放工资补助，每人每月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元，解决脱贫人口或监测对象就业，促进农户增收。</t>
    </r>
  </si>
  <si>
    <r>
      <t>补助农村公路管护员人数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1186</t>
    </r>
    <r>
      <rPr>
        <sz val="22"/>
        <rFont val="方正仿宋简体"/>
        <charset val="134"/>
      </rPr>
      <t>人，管护农村公路公里数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4050km</t>
    </r>
    <r>
      <rPr>
        <sz val="22"/>
        <rFont val="方正仿宋简体"/>
        <charset val="134"/>
      </rPr>
      <t>，管护员参加养护工作合格率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，管护人员补助标准</t>
    </r>
    <r>
      <rPr>
        <sz val="22"/>
        <rFont val="Times New Roman"/>
        <charset val="134"/>
      </rPr>
      <t>=1000</t>
    </r>
    <r>
      <rPr>
        <sz val="22"/>
        <rFont val="方正仿宋简体"/>
        <charset val="134"/>
      </rPr>
      <t>元，资金补助发放及时率</t>
    </r>
    <r>
      <rPr>
        <sz val="22"/>
        <rFont val="Times New Roman"/>
        <charset val="134"/>
      </rPr>
      <t>=100%</t>
    </r>
    <r>
      <rPr>
        <sz val="22"/>
        <rFont val="方正仿宋简体"/>
        <charset val="134"/>
      </rPr>
      <t>；</t>
    </r>
    <r>
      <rPr>
        <sz val="22"/>
        <rFont val="Times New Roman"/>
        <charset val="134"/>
      </rPr>
      <t xml:space="preserve">
</t>
    </r>
    <r>
      <rPr>
        <b/>
        <sz val="22"/>
        <rFont val="方正仿宋简体"/>
        <charset val="134"/>
      </rPr>
      <t>经济效益：</t>
    </r>
    <r>
      <rPr>
        <sz val="22"/>
        <rFont val="方正仿宋简体"/>
        <charset val="134"/>
      </rPr>
      <t>带动增加脱贫人口（含监测对象）全年总收入</t>
    </r>
    <r>
      <rPr>
        <sz val="22"/>
        <rFont val="宋体"/>
        <charset val="134"/>
      </rPr>
      <t>≥</t>
    </r>
    <r>
      <rPr>
        <sz val="22"/>
        <rFont val="Times New Roman"/>
        <charset val="134"/>
      </rPr>
      <t>1423.2</t>
    </r>
    <r>
      <rPr>
        <sz val="22"/>
        <rFont val="方正仿宋简体"/>
        <charset val="134"/>
      </rPr>
      <t>万元。</t>
    </r>
  </si>
  <si>
    <r>
      <rPr>
        <sz val="22"/>
        <color theme="1"/>
        <rFont val="仿宋"/>
        <charset val="134"/>
      </rPr>
      <t>为全县</t>
    </r>
    <r>
      <rPr>
        <sz val="22"/>
        <color theme="1"/>
        <rFont val="Times New Roman"/>
        <charset val="134"/>
      </rPr>
      <t>1186</t>
    </r>
    <r>
      <rPr>
        <sz val="22"/>
        <color theme="1"/>
        <rFont val="仿宋"/>
        <charset val="134"/>
      </rPr>
      <t>名监测对象或脱贫人口增加收益，实现脱贫人口和监测对象在家门口就业增收，就业增加收入。</t>
    </r>
  </si>
  <si>
    <r>
      <rPr>
        <sz val="22"/>
        <rFont val="仿宋"/>
        <charset val="134"/>
      </rPr>
      <t>县交通运输局</t>
    </r>
  </si>
  <si>
    <r>
      <rPr>
        <sz val="22"/>
        <rFont val="仿宋"/>
        <charset val="134"/>
      </rPr>
      <t>刘鑫</t>
    </r>
  </si>
  <si>
    <t>BCX045</t>
  </si>
  <si>
    <r>
      <rPr>
        <sz val="22"/>
        <color theme="1"/>
        <rFont val="仿宋"/>
        <charset val="134"/>
      </rPr>
      <t>巴楚县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仿宋"/>
        <charset val="134"/>
      </rPr>
      <t>年临时公益性岗位补贴项目</t>
    </r>
  </si>
  <si>
    <r>
      <t>总投资：</t>
    </r>
    <r>
      <rPr>
        <sz val="22"/>
        <rFont val="Times New Roman"/>
        <charset val="134"/>
      </rPr>
      <t>1709.4</t>
    </r>
    <r>
      <rPr>
        <sz val="22"/>
        <rFont val="仿宋"/>
        <charset val="134"/>
      </rPr>
      <t>万元</t>
    </r>
    <r>
      <rPr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计划为巴楚县</t>
    </r>
    <r>
      <rPr>
        <sz val="22"/>
        <rFont val="Times New Roman"/>
        <charset val="134"/>
      </rPr>
      <t>1628</t>
    </r>
    <r>
      <rPr>
        <sz val="22"/>
        <rFont val="仿宋"/>
        <charset val="134"/>
      </rPr>
      <t>名脱贫人口或监测对象安排临时公益性岗位（</t>
    </r>
    <r>
      <rPr>
        <sz val="22"/>
        <rFont val="Times New Roman"/>
        <charset val="134"/>
      </rPr>
      <t>4</t>
    </r>
    <r>
      <rPr>
        <sz val="22"/>
        <rFont val="仿宋"/>
        <charset val="134"/>
      </rPr>
      <t>月至</t>
    </r>
    <r>
      <rPr>
        <sz val="22"/>
        <rFont val="Times New Roman"/>
        <charset val="134"/>
      </rPr>
      <t>9</t>
    </r>
    <r>
      <rPr>
        <sz val="22"/>
        <rFont val="仿宋"/>
        <charset val="134"/>
      </rPr>
      <t>月），发放岗位补贴，每人每月</t>
    </r>
    <r>
      <rPr>
        <sz val="22"/>
        <rFont val="Times New Roman"/>
        <charset val="134"/>
      </rPr>
      <t>1750</t>
    </r>
    <r>
      <rPr>
        <sz val="22"/>
        <rFont val="仿宋"/>
        <charset val="134"/>
      </rPr>
      <t>元，解决脱贫人口或监测对象就业，促进农户增收。</t>
    </r>
  </si>
  <si>
    <t xml:space="preserve">                                                                     </t>
  </si>
  <si>
    <r>
      <t>发放岗位人数</t>
    </r>
    <r>
      <rPr>
        <sz val="22"/>
        <color rgb="FF000000"/>
        <rFont val="宋体"/>
        <charset val="134"/>
      </rPr>
      <t>≥</t>
    </r>
    <r>
      <rPr>
        <sz val="22"/>
        <color rgb="FF000000"/>
        <rFont val="Times New Roman"/>
        <charset val="134"/>
      </rPr>
      <t>1628</t>
    </r>
    <r>
      <rPr>
        <sz val="22"/>
        <color rgb="FF000000"/>
        <rFont val="方正仿宋简体"/>
        <charset val="134"/>
      </rPr>
      <t>人，发放标准达标率</t>
    </r>
    <r>
      <rPr>
        <sz val="22"/>
        <color rgb="FF000000"/>
        <rFont val="Times New Roman"/>
        <charset val="134"/>
      </rPr>
      <t>=100%</t>
    </r>
    <r>
      <rPr>
        <sz val="22"/>
        <color rgb="FF000000"/>
        <rFont val="方正仿宋简体"/>
        <charset val="134"/>
      </rPr>
      <t>，发放月数=</t>
    </r>
    <r>
      <rPr>
        <sz val="22"/>
        <color rgb="FF000000"/>
        <rFont val="Times New Roman"/>
        <charset val="134"/>
      </rPr>
      <t>6</t>
    </r>
    <r>
      <rPr>
        <sz val="22"/>
        <color rgb="FF000000"/>
        <rFont val="方正仿宋简体"/>
        <charset val="134"/>
      </rPr>
      <t>个月，享受公益性岗位补贴标准</t>
    </r>
    <r>
      <rPr>
        <sz val="22"/>
        <color rgb="FF000000"/>
        <rFont val="Times New Roman"/>
        <charset val="134"/>
      </rPr>
      <t>=1750</t>
    </r>
    <r>
      <rPr>
        <sz val="22"/>
        <color rgb="FF000000"/>
        <rFont val="方正仿宋简体"/>
        <charset val="134"/>
      </rPr>
      <t>元；</t>
    </r>
    <r>
      <rPr>
        <sz val="22"/>
        <color rgb="FF000000"/>
        <rFont val="Times New Roman"/>
        <charset val="134"/>
      </rPr>
      <t xml:space="preserve">
</t>
    </r>
    <r>
      <rPr>
        <b/>
        <sz val="22"/>
        <color rgb="FF000000"/>
        <rFont val="方正仿宋简体"/>
        <charset val="134"/>
      </rPr>
      <t>经济效益</t>
    </r>
    <r>
      <rPr>
        <b/>
        <sz val="22"/>
        <color rgb="FF000000"/>
        <rFont val="宋体"/>
        <charset val="134"/>
      </rPr>
      <t>：</t>
    </r>
    <r>
      <rPr>
        <sz val="22"/>
        <color rgb="FF000000"/>
        <rFont val="方正仿宋简体"/>
        <charset val="134"/>
      </rPr>
      <t>带动增加脱贫户及监测户全年总收入</t>
    </r>
    <r>
      <rPr>
        <sz val="22"/>
        <color rgb="FF000000"/>
        <rFont val="宋体"/>
        <charset val="134"/>
      </rPr>
      <t>≥</t>
    </r>
    <r>
      <rPr>
        <sz val="22"/>
        <color rgb="FF000000"/>
        <rFont val="Times New Roman"/>
        <charset val="134"/>
      </rPr>
      <t>1709.4</t>
    </r>
    <r>
      <rPr>
        <sz val="22"/>
        <color rgb="FF000000"/>
        <rFont val="方正仿宋简体"/>
        <charset val="134"/>
      </rPr>
      <t>万元；</t>
    </r>
    <r>
      <rPr>
        <sz val="22"/>
        <color rgb="FF000000"/>
        <rFont val="Times New Roman"/>
        <charset val="134"/>
      </rPr>
      <t xml:space="preserve">
</t>
    </r>
    <r>
      <rPr>
        <b/>
        <sz val="22"/>
        <color rgb="FF000000"/>
        <rFont val="方正仿宋简体"/>
        <charset val="134"/>
      </rPr>
      <t>社会效益</t>
    </r>
    <r>
      <rPr>
        <b/>
        <sz val="22"/>
        <color rgb="FF000000"/>
        <rFont val="宋体"/>
        <charset val="134"/>
      </rPr>
      <t>：</t>
    </r>
    <r>
      <rPr>
        <sz val="22"/>
        <color rgb="FF000000"/>
        <rFont val="方正仿宋简体"/>
        <charset val="134"/>
      </rPr>
      <t>带动脱贫户</t>
    </r>
    <r>
      <rPr>
        <sz val="22"/>
        <color rgb="FF000000"/>
        <rFont val="Times New Roman"/>
        <charset val="134"/>
      </rPr>
      <t>(</t>
    </r>
    <r>
      <rPr>
        <sz val="22"/>
        <color rgb="FF000000"/>
        <rFont val="方正仿宋简体"/>
        <charset val="134"/>
      </rPr>
      <t>含监测对象</t>
    </r>
    <r>
      <rPr>
        <sz val="22"/>
        <color rgb="FF000000"/>
        <rFont val="Times New Roman"/>
        <charset val="134"/>
      </rPr>
      <t>)</t>
    </r>
    <r>
      <rPr>
        <sz val="22"/>
        <color rgb="FF000000"/>
        <rFont val="方正仿宋简体"/>
        <charset val="134"/>
      </rPr>
      <t>就业人数</t>
    </r>
    <r>
      <rPr>
        <sz val="22"/>
        <color rgb="FF000000"/>
        <rFont val="宋体"/>
        <charset val="134"/>
      </rPr>
      <t>≥</t>
    </r>
    <r>
      <rPr>
        <sz val="22"/>
        <color rgb="FF000000"/>
        <rFont val="Times New Roman"/>
        <charset val="134"/>
      </rPr>
      <t>1628</t>
    </r>
    <r>
      <rPr>
        <sz val="22"/>
        <color rgb="FF000000"/>
        <rFont val="方正仿宋简体"/>
        <charset val="134"/>
      </rPr>
      <t>人，通过项目实施，增加就业人员家庭收入，促进稳定就业，持续巩固脱贫攻坚成果成效，增强群众获得感和幸福感。</t>
    </r>
  </si>
  <si>
    <t>对返乡在乡脱贫人口和监测对象家庭劳动力，因不确定因素影响无法外出务工的情况，给予临时性公益性岗位过渡，减轻不确定因素对稳岗就业增收影响，促进就业增收。</t>
  </si>
  <si>
    <r>
      <rPr>
        <sz val="22"/>
        <rFont val="仿宋"/>
        <charset val="134"/>
      </rPr>
      <t>县人力资源和社会保障局</t>
    </r>
  </si>
  <si>
    <r>
      <rPr>
        <sz val="22"/>
        <rFont val="仿宋"/>
        <charset val="134"/>
      </rPr>
      <t>刘文全</t>
    </r>
  </si>
  <si>
    <r>
      <rPr>
        <b/>
        <sz val="22"/>
        <rFont val="方正小标宋简体"/>
        <charset val="134"/>
      </rPr>
      <t>三、乡村建设</t>
    </r>
  </si>
  <si>
    <t>BCX046</t>
  </si>
  <si>
    <r>
      <rPr>
        <sz val="22"/>
        <color rgb="FF000000"/>
        <rFont val="仿宋"/>
        <charset val="134"/>
      </rPr>
      <t>巴楚县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仿宋"/>
        <charset val="134"/>
      </rPr>
      <t>年色力布亚镇库热木托格拉克（</t>
    </r>
    <r>
      <rPr>
        <sz val="22"/>
        <color rgb="FF000000"/>
        <rFont val="Times New Roman"/>
        <charset val="134"/>
      </rPr>
      <t>20</t>
    </r>
    <r>
      <rPr>
        <sz val="22"/>
        <color rgb="FF000000"/>
        <rFont val="仿宋"/>
        <charset val="134"/>
      </rPr>
      <t>）村重点示范村建设项目</t>
    </r>
  </si>
  <si>
    <r>
      <rPr>
        <sz val="22"/>
        <rFont val="仿宋"/>
        <charset val="134"/>
      </rPr>
      <t>乡村建设行动</t>
    </r>
  </si>
  <si>
    <r>
      <rPr>
        <sz val="22"/>
        <rFont val="仿宋"/>
        <charset val="0"/>
      </rPr>
      <t>开展县乡村公共服务一体化示范创建</t>
    </r>
  </si>
  <si>
    <r>
      <rPr>
        <sz val="22"/>
        <rFont val="仿宋"/>
        <charset val="134"/>
      </rPr>
      <t>色力布亚镇库热木托格拉克（</t>
    </r>
    <r>
      <rPr>
        <sz val="22"/>
        <rFont val="Times New Roman"/>
        <charset val="134"/>
      </rPr>
      <t>20</t>
    </r>
    <r>
      <rPr>
        <sz val="22"/>
        <rFont val="仿宋"/>
        <charset val="134"/>
      </rPr>
      <t>）村</t>
    </r>
  </si>
  <si>
    <r>
      <rPr>
        <b/>
        <sz val="22"/>
        <rFont val="仿宋"/>
        <charset val="134"/>
      </rPr>
      <t>总投资：</t>
    </r>
    <r>
      <rPr>
        <sz val="22"/>
        <rFont val="Times New Roman"/>
        <charset val="134"/>
      </rPr>
      <t>1849.174</t>
    </r>
    <r>
      <rPr>
        <sz val="22"/>
        <rFont val="仿宋"/>
        <charset val="134"/>
      </rPr>
      <t>万元</t>
    </r>
    <r>
      <rPr>
        <b/>
        <sz val="22"/>
        <rFont val="Times New Roman"/>
        <charset val="134"/>
      </rPr>
      <t xml:space="preserve">
</t>
    </r>
    <r>
      <rPr>
        <b/>
        <sz val="22"/>
        <rFont val="仿宋"/>
        <charset val="134"/>
      </rPr>
      <t>建设内容：</t>
    </r>
    <r>
      <rPr>
        <sz val="22"/>
        <rFont val="仿宋"/>
        <charset val="134"/>
      </rPr>
      <t>新建污水管网</t>
    </r>
    <r>
      <rPr>
        <sz val="22"/>
        <rFont val="Times New Roman"/>
        <charset val="134"/>
      </rPr>
      <t>26.69</t>
    </r>
    <r>
      <rPr>
        <sz val="22"/>
        <rFont val="仿宋"/>
        <charset val="134"/>
      </rPr>
      <t>公里，检查井</t>
    </r>
    <r>
      <rPr>
        <sz val="22"/>
        <rFont val="Times New Roman"/>
        <charset val="134"/>
      </rPr>
      <t>700</t>
    </r>
    <r>
      <rPr>
        <sz val="22"/>
        <rFont val="仿宋"/>
        <charset val="134"/>
      </rPr>
      <t>座，提升泵站</t>
    </r>
    <r>
      <rPr>
        <sz val="22"/>
        <rFont val="Times New Roman"/>
        <charset val="134"/>
      </rPr>
      <t>6</t>
    </r>
    <r>
      <rPr>
        <sz val="22"/>
        <rFont val="仿宋"/>
        <charset val="134"/>
      </rPr>
      <t>座，配套相关附属设施</t>
    </r>
    <r>
      <rPr>
        <sz val="22"/>
        <rFont val="宋体"/>
        <charset val="134"/>
      </rPr>
      <t>；</t>
    </r>
    <r>
      <rPr>
        <sz val="22"/>
        <rFont val="仿宋"/>
        <charset val="134"/>
      </rPr>
      <t>农村道路提升改造</t>
    </r>
    <r>
      <rPr>
        <sz val="22"/>
        <rFont val="Times New Roman"/>
        <charset val="134"/>
      </rPr>
      <t xml:space="preserve"> 27.43 </t>
    </r>
    <r>
      <rPr>
        <sz val="22"/>
        <rFont val="仿宋"/>
        <charset val="134"/>
      </rPr>
      <t>公里，配套相关附属设施。</t>
    </r>
  </si>
  <si>
    <r>
      <t>新建污水管网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26.69</t>
    </r>
    <r>
      <rPr>
        <sz val="21"/>
        <rFont val="方正仿宋简体"/>
        <charset val="134"/>
      </rPr>
      <t>公里,道路提升改造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27.43</t>
    </r>
    <r>
      <rPr>
        <sz val="21"/>
        <rFont val="方正仿宋简体"/>
        <charset val="134"/>
      </rPr>
      <t>公里，项目验收合格率</t>
    </r>
    <r>
      <rPr>
        <sz val="21"/>
        <rFont val="Times New Roman"/>
        <charset val="134"/>
      </rPr>
      <t>100%</t>
    </r>
    <r>
      <rPr>
        <sz val="21"/>
        <rFont val="方正仿宋简体"/>
        <charset val="134"/>
      </rPr>
      <t>；</t>
    </r>
    <r>
      <rPr>
        <sz val="21"/>
        <rFont val="Times New Roman"/>
        <charset val="134"/>
      </rPr>
      <t xml:space="preserve">
</t>
    </r>
    <r>
      <rPr>
        <b/>
        <sz val="21"/>
        <rFont val="方正仿宋简体"/>
        <charset val="134"/>
      </rPr>
      <t>社会效益：</t>
    </r>
    <r>
      <rPr>
        <sz val="21"/>
        <rFont val="方正仿宋简体"/>
        <charset val="134"/>
      </rPr>
      <t>带动当地就业人数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20</t>
    </r>
    <r>
      <rPr>
        <sz val="21"/>
        <rFont val="方正仿宋简体"/>
        <charset val="134"/>
      </rPr>
      <t>人，受益脱贫户（含监测对象）数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10</t>
    </r>
    <r>
      <rPr>
        <sz val="21"/>
        <rFont val="方正仿宋简体"/>
        <charset val="134"/>
      </rPr>
      <t xml:space="preserve">户，通过项目实施，改善村民出行条件，促进乡村基础设施建设，充分吸纳农村群众参与工程项目建设，带动短期就业，增强群众出行安全感、幸福感；
</t>
    </r>
    <r>
      <rPr>
        <b/>
        <sz val="21"/>
        <rFont val="方正仿宋简体"/>
        <charset val="134"/>
      </rPr>
      <t>可持续影响指标：</t>
    </r>
    <r>
      <rPr>
        <sz val="21"/>
        <rFont val="方正仿宋简体"/>
        <charset val="134"/>
      </rPr>
      <t>污水管网可持续使用年限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15</t>
    </r>
    <r>
      <rPr>
        <sz val="21"/>
        <rFont val="方正仿宋简体"/>
        <charset val="134"/>
      </rPr>
      <t xml:space="preserve">年；
</t>
    </r>
    <r>
      <rPr>
        <b/>
        <sz val="21"/>
        <rFont val="方正仿宋简体"/>
        <charset val="134"/>
      </rPr>
      <t>服务对象满意度指标：</t>
    </r>
    <r>
      <rPr>
        <sz val="21"/>
        <rFont val="Times New Roman"/>
        <charset val="134"/>
      </rPr>
      <t xml:space="preserve">450 </t>
    </r>
    <r>
      <rPr>
        <sz val="21"/>
        <rFont val="方正仿宋简体"/>
        <charset val="134"/>
      </rPr>
      <t>户农户对污水管网建设项目的满意度</t>
    </r>
    <r>
      <rPr>
        <sz val="21"/>
        <rFont val="宋体"/>
        <charset val="134"/>
      </rPr>
      <t>≥</t>
    </r>
    <r>
      <rPr>
        <sz val="21"/>
        <rFont val="Times New Roman"/>
        <charset val="134"/>
      </rPr>
      <t>85%</t>
    </r>
    <r>
      <rPr>
        <sz val="21"/>
        <rFont val="方正仿宋简体"/>
        <charset val="134"/>
      </rPr>
      <t>。</t>
    </r>
  </si>
  <si>
    <r>
      <t>一是有效带动本地群众就业，增加群众收入；二是不断完善农村公路路网；改善群众生产生活，促进经济社会发展；三是推动乡村振兴示范村建设。</t>
    </r>
    <r>
      <rPr>
        <sz val="20"/>
        <rFont val="Times New Roman"/>
        <charset val="134"/>
      </rPr>
      <t xml:space="preserve">
</t>
    </r>
    <r>
      <rPr>
        <sz val="20"/>
        <rFont val="仿宋"/>
        <charset val="134"/>
      </rPr>
      <t>污水管网建设项目将极大地改善热木托格拉克（</t>
    </r>
    <r>
      <rPr>
        <sz val="20"/>
        <rFont val="Times New Roman"/>
        <charset val="134"/>
      </rPr>
      <t>20</t>
    </r>
    <r>
      <rPr>
        <sz val="20"/>
        <rFont val="仿宋"/>
        <charset val="134"/>
      </rPr>
      <t>）村</t>
    </r>
    <r>
      <rPr>
        <sz val="20"/>
        <rFont val="Times New Roman"/>
        <charset val="134"/>
      </rPr>
      <t>450</t>
    </r>
    <r>
      <rPr>
        <sz val="20"/>
        <rFont val="仿宋"/>
        <charset val="134"/>
      </rPr>
      <t>户农户的生活环境。</t>
    </r>
    <r>
      <rPr>
        <sz val="20"/>
        <rFont val="Times New Roman"/>
        <charset val="134"/>
      </rPr>
      <t xml:space="preserve">
</t>
    </r>
    <r>
      <rPr>
        <sz val="20"/>
        <rFont val="仿宋"/>
        <charset val="134"/>
      </rPr>
      <t>建成后移交至色力布亚镇托格拉克（</t>
    </r>
    <r>
      <rPr>
        <sz val="20"/>
        <rFont val="Times New Roman"/>
        <charset val="134"/>
      </rPr>
      <t>20</t>
    </r>
    <r>
      <rPr>
        <sz val="20"/>
        <rFont val="仿宋"/>
        <charset val="134"/>
      </rPr>
      <t>）村，作为公益性资产进行运维管护。</t>
    </r>
  </si>
  <si>
    <r>
      <rPr>
        <sz val="22"/>
        <rFont val="仿宋"/>
        <charset val="134"/>
      </rPr>
      <t>蒋久建、何彬龙</t>
    </r>
  </si>
  <si>
    <t>四、巩固“三保障”成果</t>
  </si>
  <si>
    <t>BCX075</t>
  </si>
  <si>
    <t>雨露计划</t>
  </si>
  <si>
    <t>巩固“三保障”成果</t>
  </si>
  <si>
    <r>
      <rPr>
        <sz val="22"/>
        <color rgb="FF000000"/>
        <rFont val="仿宋"/>
        <charset val="134"/>
      </rPr>
      <t>巴楚县</t>
    </r>
    <r>
      <rPr>
        <sz val="22"/>
        <color rgb="FF000000"/>
        <rFont val="Times New Roman"/>
        <charset val="134"/>
      </rPr>
      <t>12</t>
    </r>
    <r>
      <rPr>
        <sz val="22"/>
        <color rgb="FF000000"/>
        <rFont val="仿宋"/>
        <charset val="134"/>
      </rPr>
      <t>个乡镇</t>
    </r>
  </si>
  <si>
    <r>
      <t>总投资：</t>
    </r>
    <r>
      <rPr>
        <sz val="22"/>
        <color rgb="FF000000"/>
        <rFont val="Times New Roman"/>
        <charset val="134"/>
      </rPr>
      <t>1350</t>
    </r>
    <r>
      <rPr>
        <sz val="22"/>
        <color rgb="FF000000"/>
        <rFont val="仿宋"/>
        <charset val="134"/>
      </rPr>
      <t>万元</t>
    </r>
    <r>
      <rPr>
        <b/>
        <sz val="22"/>
        <color rgb="FF000000"/>
        <rFont val="Times New Roman"/>
        <charset val="134"/>
      </rPr>
      <t xml:space="preserve">
</t>
    </r>
    <r>
      <rPr>
        <b/>
        <sz val="22"/>
        <color rgb="FF000000"/>
        <rFont val="仿宋"/>
        <charset val="134"/>
      </rPr>
      <t>建设内容：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仿宋"/>
        <charset val="134"/>
      </rPr>
      <t>年计划为</t>
    </r>
    <r>
      <rPr>
        <sz val="22"/>
        <color rgb="FF000000"/>
        <rFont val="Times New Roman"/>
        <charset val="134"/>
      </rPr>
      <t>4500</t>
    </r>
    <r>
      <rPr>
        <sz val="22"/>
        <color rgb="FF000000"/>
        <rFont val="仿宋"/>
        <charset val="134"/>
      </rPr>
      <t>名脱贫户监测对象子女在接受中、高等职业教育的家庭给予救助补助，按照学期发放，每学期每生发放</t>
    </r>
    <r>
      <rPr>
        <sz val="22"/>
        <color rgb="FF000000"/>
        <rFont val="Times New Roman"/>
        <charset val="134"/>
      </rPr>
      <t>1500</t>
    </r>
    <r>
      <rPr>
        <sz val="22"/>
        <color rgb="FF000000"/>
        <rFont val="仿宋"/>
        <charset val="134"/>
      </rPr>
      <t>元。</t>
    </r>
  </si>
  <si>
    <r>
      <t>资助标准=</t>
    </r>
    <r>
      <rPr>
        <sz val="22"/>
        <color rgb="FF000000"/>
        <rFont val="Times New Roman"/>
        <charset val="134"/>
      </rPr>
      <t>1500</t>
    </r>
    <r>
      <rPr>
        <sz val="22"/>
        <color rgb="FF000000"/>
        <rFont val="方正仿宋简体"/>
        <charset val="134"/>
      </rPr>
      <t>元</t>
    </r>
    <r>
      <rPr>
        <sz val="22"/>
        <color rgb="FF000000"/>
        <rFont val="Times New Roman"/>
        <charset val="134"/>
      </rPr>
      <t>/</t>
    </r>
    <r>
      <rPr>
        <sz val="22"/>
        <color rgb="FF000000"/>
        <rFont val="方正仿宋简体"/>
        <charset val="134"/>
      </rPr>
      <t>生/学期，受助学生满意度</t>
    </r>
    <r>
      <rPr>
        <sz val="22"/>
        <color rgb="FF000000"/>
        <rFont val="Times New Roman"/>
        <charset val="134"/>
      </rPr>
      <t>100%</t>
    </r>
    <r>
      <rPr>
        <sz val="22"/>
        <color rgb="FF000000"/>
        <rFont val="方正仿宋简体"/>
        <charset val="134"/>
      </rPr>
      <t>；</t>
    </r>
    <r>
      <rPr>
        <sz val="22"/>
        <color rgb="FF000000"/>
        <rFont val="Times New Roman"/>
        <charset val="134"/>
      </rPr>
      <t xml:space="preserve">
</t>
    </r>
    <r>
      <rPr>
        <b/>
        <sz val="22"/>
        <color rgb="FF000000"/>
        <rFont val="方正仿宋简体"/>
        <charset val="134"/>
      </rPr>
      <t>社会效益：</t>
    </r>
    <r>
      <rPr>
        <sz val="22"/>
        <color rgb="FF000000"/>
        <rFont val="方正仿宋简体"/>
        <charset val="134"/>
      </rPr>
      <t>资助脱贫户（含监测对象）职业教育人数</t>
    </r>
    <r>
      <rPr>
        <sz val="22"/>
        <color rgb="FF000000"/>
        <rFont val="宋体"/>
        <charset val="134"/>
      </rPr>
      <t>≥</t>
    </r>
    <r>
      <rPr>
        <sz val="22"/>
        <color rgb="FF000000"/>
        <rFont val="Times New Roman"/>
        <charset val="134"/>
      </rPr>
      <t>4500</t>
    </r>
    <r>
      <rPr>
        <sz val="22"/>
        <color rgb="FF000000"/>
        <rFont val="方正仿宋简体"/>
        <charset val="134"/>
      </rPr>
      <t>人。使脱贫户及监测对象家庭接受高等职业教育的人口比例逐步提高，减轻脱贫户及监测对象家庭压力。</t>
    </r>
  </si>
  <si>
    <r>
      <t>雨露计划项目覆盖</t>
    </r>
    <r>
      <rPr>
        <sz val="22"/>
        <color theme="1"/>
        <rFont val="Times New Roman"/>
        <charset val="134"/>
      </rPr>
      <t>12</t>
    </r>
    <r>
      <rPr>
        <sz val="22"/>
        <color theme="1"/>
        <rFont val="方正仿宋简体"/>
        <charset val="134"/>
      </rPr>
      <t>个乡镇，计划补助</t>
    </r>
    <r>
      <rPr>
        <sz val="22"/>
        <color theme="1"/>
        <rFont val="Times New Roman"/>
        <charset val="134"/>
      </rPr>
      <t>4500</t>
    </r>
    <r>
      <rPr>
        <sz val="22"/>
        <color theme="1"/>
        <rFont val="方正仿宋简体"/>
        <charset val="134"/>
      </rPr>
      <t>名脱贫户、监测对象。</t>
    </r>
  </si>
  <si>
    <r>
      <rPr>
        <sz val="22"/>
        <color rgb="FF000000"/>
        <rFont val="仿宋"/>
        <charset val="134"/>
      </rPr>
      <t>县教育局</t>
    </r>
  </si>
  <si>
    <r>
      <rPr>
        <sz val="22"/>
        <color rgb="FF000000"/>
        <rFont val="仿宋"/>
        <charset val="134"/>
      </rPr>
      <t>陈洪琴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</si>
</sst>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64">
    <font>
      <sz val="11"/>
      <color theme="1"/>
      <name val="宋体"/>
      <charset val="134"/>
      <scheme val="minor"/>
    </font>
    <font>
      <sz val="20"/>
      <name val="Times New Roman"/>
      <charset val="134"/>
    </font>
    <font>
      <sz val="14"/>
      <name val="Times New Roman"/>
      <charset val="134"/>
    </font>
    <font>
      <b/>
      <sz val="20"/>
      <name val="Times New Roman"/>
      <charset val="134"/>
    </font>
    <font>
      <b/>
      <sz val="22"/>
      <name val="Times New Roman"/>
      <charset val="134"/>
    </font>
    <font>
      <sz val="22"/>
      <name val="Times New Roman"/>
      <charset val="134"/>
    </font>
    <font>
      <sz val="2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48"/>
      <name val="方正小标宋简体"/>
      <charset val="134"/>
    </font>
    <font>
      <sz val="48"/>
      <name val="Times New Roman"/>
      <charset val="134"/>
    </font>
    <font>
      <sz val="22"/>
      <color rgb="FF000000"/>
      <name val="Times New Roman"/>
      <charset val="134"/>
    </font>
    <font>
      <b/>
      <sz val="22"/>
      <name val="仿宋"/>
      <charset val="134"/>
    </font>
    <font>
      <sz val="22"/>
      <name val="仿宋"/>
      <charset val="134"/>
    </font>
    <font>
      <b/>
      <sz val="22"/>
      <color theme="1"/>
      <name val="Times New Roman"/>
      <charset val="134"/>
    </font>
    <font>
      <sz val="22"/>
      <color theme="1"/>
      <name val="方正仿宋简体"/>
      <charset val="134"/>
    </font>
    <font>
      <sz val="22"/>
      <name val="Times New Roman"/>
      <charset val="0"/>
    </font>
    <font>
      <b/>
      <sz val="22"/>
      <name val="方正小标宋简体"/>
      <charset val="134"/>
    </font>
    <font>
      <sz val="22"/>
      <color rgb="FF000000"/>
      <name val="仿宋"/>
      <charset val="134"/>
    </font>
    <font>
      <b/>
      <sz val="22"/>
      <color rgb="FF000000"/>
      <name val="仿宋"/>
      <charset val="134"/>
    </font>
    <font>
      <b/>
      <sz val="20"/>
      <name val="方正小标宋简体"/>
      <charset val="134"/>
    </font>
    <font>
      <b/>
      <sz val="21"/>
      <name val="仿宋"/>
      <charset val="134"/>
    </font>
    <font>
      <sz val="22"/>
      <name val="方正仿宋简体"/>
      <charset val="134"/>
    </font>
    <font>
      <sz val="22"/>
      <color theme="1"/>
      <name val="仿宋"/>
      <charset val="134"/>
    </font>
    <font>
      <sz val="22"/>
      <color rgb="FF000000"/>
      <name val="方正仿宋简体"/>
      <charset val="134"/>
    </font>
    <font>
      <sz val="21"/>
      <name val="方正仿宋简体"/>
      <charset val="134"/>
    </font>
    <font>
      <sz val="22"/>
      <name val="宋体"/>
      <charset val="134"/>
      <scheme val="minor"/>
    </font>
    <font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宋体"/>
      <charset val="134"/>
    </font>
    <font>
      <b/>
      <sz val="22"/>
      <color rgb="FF000000"/>
      <name val="方正仿宋简体"/>
      <charset val="134"/>
    </font>
    <font>
      <sz val="22"/>
      <color rgb="FF000000"/>
      <name val="宋体"/>
      <charset val="134"/>
    </font>
    <font>
      <b/>
      <sz val="22"/>
      <name val="方正仿宋简体"/>
      <charset val="134"/>
    </font>
    <font>
      <b/>
      <sz val="22"/>
      <color rgb="FF000000"/>
      <name val="宋体"/>
      <charset val="134"/>
    </font>
    <font>
      <sz val="22"/>
      <name val="仿宋"/>
      <charset val="0"/>
    </font>
    <font>
      <sz val="14"/>
      <name val="方正小标宋简体"/>
      <charset val="134"/>
    </font>
    <font>
      <sz val="21"/>
      <name val="宋体"/>
      <charset val="134"/>
    </font>
    <font>
      <sz val="21"/>
      <name val="Times New Roman"/>
      <charset val="134"/>
    </font>
    <font>
      <b/>
      <sz val="21"/>
      <name val="方正仿宋简体"/>
      <charset val="134"/>
    </font>
    <font>
      <sz val="22"/>
      <color theme="1"/>
      <name val="宋体"/>
      <charset val="134"/>
    </font>
    <font>
      <b/>
      <sz val="22"/>
      <color theme="1"/>
      <name val="仿宋"/>
      <charset val="134"/>
    </font>
    <font>
      <b/>
      <sz val="22"/>
      <color rgb="FF000000"/>
      <name val="Times New Roman"/>
      <charset val="134"/>
    </font>
    <font>
      <b/>
      <sz val="22"/>
      <name val="仿宋"/>
      <charset val="0"/>
    </font>
    <font>
      <sz val="21"/>
      <name val="仿宋"/>
      <charset val="134"/>
    </font>
    <font>
      <b/>
      <sz val="22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7" applyNumberFormat="0" applyAlignment="0" applyProtection="0">
      <alignment vertical="center"/>
    </xf>
    <xf numFmtId="0" fontId="37" fillId="4" borderId="8" applyNumberFormat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justify" vertical="center" indent="2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25"/>
  <sheetViews>
    <sheetView tabSelected="1" view="pageBreakPreview" zoomScale="40" zoomScaleNormal="25" workbookViewId="0">
      <pane xSplit="8" ySplit="6" topLeftCell="I13" activePane="bottomRight" state="frozen"/>
      <selection/>
      <selection pane="topRight"/>
      <selection pane="bottomLeft"/>
      <selection pane="bottomRight" activeCell="P23" sqref="P23"/>
    </sheetView>
  </sheetViews>
  <sheetFormatPr defaultColWidth="8.88888888888889" defaultRowHeight="13.8"/>
  <cols>
    <col min="1" max="1" width="8.88888888888889" style="8"/>
    <col min="2" max="2" width="10.2222222222222" style="9"/>
    <col min="3" max="3" width="24.0462962962963" style="10" customWidth="1"/>
    <col min="4" max="4" width="8.88888888888889" style="9"/>
    <col min="5" max="5" width="18.3888888888889" style="9" customWidth="1"/>
    <col min="6" max="6" width="8.88888888888889" style="9"/>
    <col min="7" max="7" width="39.787037037037" style="11" customWidth="1"/>
    <col min="8" max="8" width="96.9444444444444" style="9" customWidth="1"/>
    <col min="9" max="9" width="19.7222222222222" style="11" customWidth="1"/>
    <col min="10" max="10" width="16.3611111111111" style="9" customWidth="1"/>
    <col min="11" max="11" width="20" style="9" customWidth="1"/>
    <col min="12" max="12" width="14.4444444444444" style="11" customWidth="1"/>
    <col min="13" max="13" width="15" style="11" customWidth="1"/>
    <col min="14" max="14" width="12.5" style="12" customWidth="1"/>
    <col min="15" max="15" width="21.3888888888889" style="13" customWidth="1"/>
    <col min="16" max="16" width="79.7222222222222" style="14" customWidth="1"/>
    <col min="17" max="17" width="56.9444444444444" style="14" customWidth="1"/>
    <col min="18" max="18" width="39.1666666666667" style="15" customWidth="1"/>
    <col min="19" max="19" width="28.8888888888889" style="16" customWidth="1"/>
    <col min="20" max="20" width="13.462962962963" style="12" customWidth="1"/>
    <col min="21" max="21" width="27.1111111111111" style="12"/>
    <col min="22" max="22" width="10.5555555555556" style="12"/>
    <col min="23" max="23" width="8.88888888888889" style="12"/>
    <col min="24" max="24" width="10.5555555555556" style="12"/>
    <col min="25" max="27" width="8.88888888888889" style="12"/>
    <col min="28" max="28" width="10.5555555555556" style="12"/>
    <col min="29" max="16384" width="8.88888888888889" style="12"/>
  </cols>
  <sheetData>
    <row r="1" s="1" customFormat="1" ht="70" customHeight="1" spans="1:2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="2" customFormat="1" ht="47" customHeight="1" spans="1:20">
      <c r="A2" s="19" t="s">
        <v>1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 t="s">
        <v>2</v>
      </c>
      <c r="S2" s="20"/>
      <c r="T2" s="20"/>
    </row>
    <row r="3" s="3" customFormat="1" ht="54" customHeight="1" spans="1:20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/>
      <c r="L3" s="21"/>
      <c r="M3" s="21"/>
      <c r="N3" s="21"/>
      <c r="O3" s="21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</row>
    <row r="4" s="3" customFormat="1" ht="142" customHeight="1" spans="1:20">
      <c r="A4" s="21"/>
      <c r="B4" s="21"/>
      <c r="C4" s="21"/>
      <c r="D4" s="21"/>
      <c r="E4" s="21"/>
      <c r="F4" s="21"/>
      <c r="G4" s="21"/>
      <c r="H4" s="21"/>
      <c r="I4" s="21"/>
      <c r="J4" s="44" t="s">
        <v>19</v>
      </c>
      <c r="K4" s="45" t="s">
        <v>20</v>
      </c>
      <c r="L4" s="21" t="s">
        <v>21</v>
      </c>
      <c r="M4" s="21" t="s">
        <v>22</v>
      </c>
      <c r="N4" s="21" t="s">
        <v>23</v>
      </c>
      <c r="O4" s="21"/>
      <c r="P4" s="21"/>
      <c r="Q4" s="21"/>
      <c r="R4" s="21"/>
      <c r="S4" s="21"/>
      <c r="T4" s="21"/>
    </row>
    <row r="5" s="4" customFormat="1" ht="64" customHeight="1" spans="1:20">
      <c r="A5" s="22" t="s">
        <v>24</v>
      </c>
      <c r="B5" s="22"/>
      <c r="C5" s="22"/>
      <c r="D5" s="22"/>
      <c r="E5" s="22"/>
      <c r="F5" s="22"/>
      <c r="G5" s="23"/>
      <c r="H5" s="22"/>
      <c r="I5" s="46">
        <f t="shared" ref="I5:O5" si="0">I6+I18+I22+I24</f>
        <v>8315</v>
      </c>
      <c r="J5" s="46">
        <f t="shared" si="0"/>
        <v>8315</v>
      </c>
      <c r="K5" s="46">
        <f t="shared" si="0"/>
        <v>8315</v>
      </c>
      <c r="L5" s="46">
        <f t="shared" si="0"/>
        <v>0</v>
      </c>
      <c r="M5" s="46">
        <f t="shared" si="0"/>
        <v>0</v>
      </c>
      <c r="N5" s="46">
        <f t="shared" si="0"/>
        <v>0</v>
      </c>
      <c r="O5" s="47">
        <f t="shared" si="0"/>
        <v>129819</v>
      </c>
      <c r="P5" s="22"/>
      <c r="Q5" s="23"/>
      <c r="R5" s="22"/>
      <c r="S5" s="36"/>
      <c r="T5" s="22"/>
    </row>
    <row r="6" s="4" customFormat="1" ht="67" customHeight="1" spans="1:20">
      <c r="A6" s="22" t="s">
        <v>25</v>
      </c>
      <c r="B6" s="22"/>
      <c r="C6" s="22"/>
      <c r="D6" s="22"/>
      <c r="E6" s="22"/>
      <c r="F6" s="22"/>
      <c r="G6" s="23"/>
      <c r="H6" s="24"/>
      <c r="I6" s="48">
        <f t="shared" ref="I6:O6" si="1">SUM(I7:I17)</f>
        <v>3802.2</v>
      </c>
      <c r="J6" s="48">
        <f t="shared" si="1"/>
        <v>3802.2</v>
      </c>
      <c r="K6" s="48">
        <f t="shared" si="1"/>
        <v>3802.2</v>
      </c>
      <c r="L6" s="48">
        <f t="shared" si="1"/>
        <v>0</v>
      </c>
      <c r="M6" s="48">
        <f t="shared" si="1"/>
        <v>0</v>
      </c>
      <c r="N6" s="46">
        <f t="shared" si="1"/>
        <v>0</v>
      </c>
      <c r="O6" s="47">
        <f t="shared" si="1"/>
        <v>114567</v>
      </c>
      <c r="P6" s="23"/>
      <c r="Q6" s="23"/>
      <c r="R6" s="22"/>
      <c r="S6" s="22"/>
      <c r="T6" s="22"/>
    </row>
    <row r="7" s="5" customFormat="1" ht="282" customHeight="1" spans="1:20">
      <c r="A7" s="25">
        <v>1</v>
      </c>
      <c r="B7" s="25" t="s">
        <v>26</v>
      </c>
      <c r="C7" s="26" t="s">
        <v>27</v>
      </c>
      <c r="D7" s="27" t="s">
        <v>28</v>
      </c>
      <c r="E7" s="27" t="s">
        <v>29</v>
      </c>
      <c r="F7" s="26" t="s">
        <v>30</v>
      </c>
      <c r="G7" s="26" t="s">
        <v>31</v>
      </c>
      <c r="H7" s="28" t="s">
        <v>32</v>
      </c>
      <c r="I7" s="48">
        <f>J7+L7+M7+N7</f>
        <v>600</v>
      </c>
      <c r="J7" s="49">
        <f>K7</f>
        <v>600</v>
      </c>
      <c r="K7" s="50">
        <v>600</v>
      </c>
      <c r="L7" s="50"/>
      <c r="M7" s="50"/>
      <c r="N7" s="50"/>
      <c r="O7" s="51">
        <v>100</v>
      </c>
      <c r="P7" s="52" t="s">
        <v>33</v>
      </c>
      <c r="Q7" s="52" t="s">
        <v>34</v>
      </c>
      <c r="R7" s="26" t="s">
        <v>35</v>
      </c>
      <c r="S7" s="34" t="s">
        <v>36</v>
      </c>
      <c r="T7" s="26"/>
    </row>
    <row r="8" s="5" customFormat="1" ht="265" customHeight="1" spans="1:20">
      <c r="A8" s="25">
        <v>2</v>
      </c>
      <c r="B8" s="25" t="s">
        <v>37</v>
      </c>
      <c r="C8" s="26" t="s">
        <v>38</v>
      </c>
      <c r="D8" s="29" t="s">
        <v>39</v>
      </c>
      <c r="E8" s="29" t="s">
        <v>40</v>
      </c>
      <c r="F8" s="26" t="s">
        <v>30</v>
      </c>
      <c r="G8" s="26" t="s">
        <v>41</v>
      </c>
      <c r="H8" s="30" t="s">
        <v>42</v>
      </c>
      <c r="I8" s="48">
        <f>J8+L8+M8+N8</f>
        <v>1219.2</v>
      </c>
      <c r="J8" s="49">
        <f>K8</f>
        <v>1219.2</v>
      </c>
      <c r="K8" s="50">
        <v>1219.2</v>
      </c>
      <c r="L8" s="50"/>
      <c r="M8" s="50"/>
      <c r="N8" s="50"/>
      <c r="O8" s="53">
        <v>7311</v>
      </c>
      <c r="P8" s="33" t="s">
        <v>43</v>
      </c>
      <c r="Q8" s="52" t="s">
        <v>44</v>
      </c>
      <c r="R8" s="26" t="s">
        <v>45</v>
      </c>
      <c r="S8" s="34" t="s">
        <v>46</v>
      </c>
      <c r="T8" s="26"/>
    </row>
    <row r="9" s="5" customFormat="1" ht="409" customHeight="1" spans="1:20">
      <c r="A9" s="25">
        <v>3</v>
      </c>
      <c r="B9" s="31" t="s">
        <v>47</v>
      </c>
      <c r="C9" s="27" t="s">
        <v>48</v>
      </c>
      <c r="D9" s="27" t="s">
        <v>28</v>
      </c>
      <c r="E9" s="27" t="s">
        <v>49</v>
      </c>
      <c r="F9" s="27" t="s">
        <v>50</v>
      </c>
      <c r="G9" s="27" t="s">
        <v>51</v>
      </c>
      <c r="H9" s="32" t="s">
        <v>52</v>
      </c>
      <c r="I9" s="48">
        <f>J9+L9+M9+N9</f>
        <v>128</v>
      </c>
      <c r="J9" s="49">
        <f>K9</f>
        <v>128</v>
      </c>
      <c r="K9" s="50">
        <f>120+8</f>
        <v>128</v>
      </c>
      <c r="L9" s="50"/>
      <c r="M9" s="50"/>
      <c r="N9" s="50"/>
      <c r="O9" s="53">
        <v>100</v>
      </c>
      <c r="P9" s="32" t="s">
        <v>53</v>
      </c>
      <c r="Q9" s="71" t="s">
        <v>54</v>
      </c>
      <c r="R9" s="27" t="s">
        <v>55</v>
      </c>
      <c r="S9" s="27" t="s">
        <v>56</v>
      </c>
      <c r="T9" s="26"/>
    </row>
    <row r="10" s="5" customFormat="1" ht="319" customHeight="1" spans="1:20">
      <c r="A10" s="25">
        <v>4</v>
      </c>
      <c r="B10" s="31" t="s">
        <v>57</v>
      </c>
      <c r="C10" s="25" t="s">
        <v>58</v>
      </c>
      <c r="D10" s="25" t="s">
        <v>59</v>
      </c>
      <c r="E10" s="25" t="s">
        <v>60</v>
      </c>
      <c r="F10" s="25" t="s">
        <v>61</v>
      </c>
      <c r="G10" s="26" t="s">
        <v>62</v>
      </c>
      <c r="H10" s="33" t="s">
        <v>63</v>
      </c>
      <c r="I10" s="48">
        <f>J10+L10+M10+N10</f>
        <v>300</v>
      </c>
      <c r="J10" s="49">
        <f>K10</f>
        <v>300</v>
      </c>
      <c r="K10" s="50">
        <v>300</v>
      </c>
      <c r="L10" s="50"/>
      <c r="M10" s="50"/>
      <c r="N10" s="50"/>
      <c r="O10" s="53">
        <v>23844</v>
      </c>
      <c r="P10" s="54" t="s">
        <v>64</v>
      </c>
      <c r="Q10" s="35" t="s">
        <v>65</v>
      </c>
      <c r="R10" s="26" t="s">
        <v>66</v>
      </c>
      <c r="S10" s="26" t="s">
        <v>67</v>
      </c>
      <c r="T10" s="26"/>
    </row>
    <row r="11" s="6" customFormat="1" ht="409" customHeight="1" spans="1:20">
      <c r="A11" s="25">
        <v>5</v>
      </c>
      <c r="B11" s="31" t="s">
        <v>68</v>
      </c>
      <c r="C11" s="25" t="s">
        <v>69</v>
      </c>
      <c r="D11" s="25" t="s">
        <v>59</v>
      </c>
      <c r="E11" s="25" t="s">
        <v>70</v>
      </c>
      <c r="F11" s="25" t="s">
        <v>61</v>
      </c>
      <c r="G11" s="34" t="s">
        <v>71</v>
      </c>
      <c r="H11" s="35" t="s">
        <v>72</v>
      </c>
      <c r="I11" s="55">
        <f t="shared" ref="I11:I18" si="2">J11+L11+M11+N11</f>
        <v>900</v>
      </c>
      <c r="J11" s="56">
        <f>K11</f>
        <v>900</v>
      </c>
      <c r="K11" s="49">
        <v>900</v>
      </c>
      <c r="L11" s="46"/>
      <c r="M11" s="46"/>
      <c r="N11" s="46"/>
      <c r="O11" s="26">
        <f>10342*3</f>
        <v>31026</v>
      </c>
      <c r="P11" s="57" t="s">
        <v>73</v>
      </c>
      <c r="Q11" s="35" t="s">
        <v>74</v>
      </c>
      <c r="R11" s="26" t="s">
        <v>75</v>
      </c>
      <c r="S11" s="26" t="s">
        <v>76</v>
      </c>
      <c r="T11" s="26"/>
    </row>
    <row r="12" s="6" customFormat="1" ht="207" customHeight="1" spans="1:20">
      <c r="A12" s="25"/>
      <c r="B12" s="31"/>
      <c r="C12" s="25"/>
      <c r="D12" s="25"/>
      <c r="E12" s="25"/>
      <c r="F12" s="25"/>
      <c r="G12" s="26"/>
      <c r="H12" s="35"/>
      <c r="I12" s="58"/>
      <c r="J12" s="59"/>
      <c r="K12" s="49"/>
      <c r="L12" s="46"/>
      <c r="M12" s="46"/>
      <c r="N12" s="46"/>
      <c r="O12" s="26"/>
      <c r="P12" s="60"/>
      <c r="Q12" s="35"/>
      <c r="R12" s="26"/>
      <c r="S12" s="26"/>
      <c r="T12" s="26"/>
    </row>
    <row r="13" s="6" customFormat="1" ht="315" customHeight="1" spans="1:20">
      <c r="A13" s="25">
        <v>6</v>
      </c>
      <c r="B13" s="31" t="s">
        <v>77</v>
      </c>
      <c r="C13" s="25" t="s">
        <v>78</v>
      </c>
      <c r="D13" s="25" t="s">
        <v>59</v>
      </c>
      <c r="E13" s="25" t="s">
        <v>70</v>
      </c>
      <c r="F13" s="25" t="s">
        <v>61</v>
      </c>
      <c r="G13" s="34" t="s">
        <v>79</v>
      </c>
      <c r="H13" s="36" t="s">
        <v>80</v>
      </c>
      <c r="I13" s="48">
        <f t="shared" ref="I13:I18" si="3">J13+L13+M13+N13</f>
        <v>60</v>
      </c>
      <c r="J13" s="49">
        <f>K13</f>
        <v>60</v>
      </c>
      <c r="K13" s="49">
        <v>60</v>
      </c>
      <c r="L13" s="46"/>
      <c r="M13" s="46"/>
      <c r="N13" s="46"/>
      <c r="O13" s="26">
        <f>4195*3</f>
        <v>12585</v>
      </c>
      <c r="P13" s="57" t="s">
        <v>81</v>
      </c>
      <c r="Q13" s="35" t="s">
        <v>82</v>
      </c>
      <c r="R13" s="26" t="s">
        <v>83</v>
      </c>
      <c r="S13" s="26" t="s">
        <v>84</v>
      </c>
      <c r="T13" s="26"/>
    </row>
    <row r="14" s="6" customFormat="1" ht="313" customHeight="1" spans="1:20">
      <c r="A14" s="25">
        <v>7</v>
      </c>
      <c r="B14" s="31" t="s">
        <v>85</v>
      </c>
      <c r="C14" s="25" t="s">
        <v>86</v>
      </c>
      <c r="D14" s="25" t="s">
        <v>59</v>
      </c>
      <c r="E14" s="25" t="s">
        <v>87</v>
      </c>
      <c r="F14" s="25" t="s">
        <v>61</v>
      </c>
      <c r="G14" s="26" t="s">
        <v>88</v>
      </c>
      <c r="H14" s="33" t="s">
        <v>89</v>
      </c>
      <c r="I14" s="48">
        <f t="shared" si="3"/>
        <v>370</v>
      </c>
      <c r="J14" s="49">
        <f>K14</f>
        <v>370</v>
      </c>
      <c r="K14" s="49">
        <v>370</v>
      </c>
      <c r="L14" s="46"/>
      <c r="M14" s="46"/>
      <c r="N14" s="46"/>
      <c r="O14" s="53">
        <v>30000</v>
      </c>
      <c r="P14" s="57" t="s">
        <v>90</v>
      </c>
      <c r="Q14" s="35" t="s">
        <v>91</v>
      </c>
      <c r="R14" s="26" t="s">
        <v>88</v>
      </c>
      <c r="S14" s="26" t="s">
        <v>92</v>
      </c>
      <c r="T14" s="26"/>
    </row>
    <row r="15" s="6" customFormat="1" ht="276" customHeight="1" spans="1:20">
      <c r="A15" s="25">
        <v>8</v>
      </c>
      <c r="B15" s="31" t="s">
        <v>93</v>
      </c>
      <c r="C15" s="25" t="s">
        <v>94</v>
      </c>
      <c r="D15" s="25" t="s">
        <v>59</v>
      </c>
      <c r="E15" s="25" t="s">
        <v>95</v>
      </c>
      <c r="F15" s="25" t="s">
        <v>61</v>
      </c>
      <c r="G15" s="26" t="s">
        <v>96</v>
      </c>
      <c r="H15" s="33" t="s">
        <v>97</v>
      </c>
      <c r="I15" s="48">
        <f t="shared" si="3"/>
        <v>20</v>
      </c>
      <c r="J15" s="49">
        <f>K15</f>
        <v>20</v>
      </c>
      <c r="K15" s="49">
        <v>20</v>
      </c>
      <c r="L15" s="46"/>
      <c r="M15" s="46"/>
      <c r="N15" s="46"/>
      <c r="O15" s="26">
        <v>572</v>
      </c>
      <c r="P15" s="61" t="s">
        <v>98</v>
      </c>
      <c r="Q15" s="72" t="s">
        <v>99</v>
      </c>
      <c r="R15" s="73" t="s">
        <v>100</v>
      </c>
      <c r="S15" s="73" t="s">
        <v>101</v>
      </c>
      <c r="T15" s="74"/>
    </row>
    <row r="16" s="6" customFormat="1" ht="244" customHeight="1" spans="1:20">
      <c r="A16" s="25">
        <v>9</v>
      </c>
      <c r="B16" s="31" t="s">
        <v>102</v>
      </c>
      <c r="C16" s="25" t="s">
        <v>103</v>
      </c>
      <c r="D16" s="25" t="s">
        <v>59</v>
      </c>
      <c r="E16" s="25" t="s">
        <v>95</v>
      </c>
      <c r="F16" s="25" t="s">
        <v>61</v>
      </c>
      <c r="G16" s="26" t="s">
        <v>104</v>
      </c>
      <c r="H16" s="33" t="s">
        <v>105</v>
      </c>
      <c r="I16" s="48">
        <f t="shared" si="3"/>
        <v>95</v>
      </c>
      <c r="J16" s="49">
        <f>K16</f>
        <v>95</v>
      </c>
      <c r="K16" s="49">
        <v>95</v>
      </c>
      <c r="L16" s="46"/>
      <c r="M16" s="46"/>
      <c r="N16" s="46"/>
      <c r="O16" s="26">
        <v>4496</v>
      </c>
      <c r="P16" s="62" t="s">
        <v>106</v>
      </c>
      <c r="Q16" s="72" t="s">
        <v>107</v>
      </c>
      <c r="R16" s="73" t="s">
        <v>100</v>
      </c>
      <c r="S16" s="73" t="s">
        <v>101</v>
      </c>
      <c r="T16" s="74"/>
    </row>
    <row r="17" s="6" customFormat="1" ht="367" customHeight="1" spans="1:20">
      <c r="A17" s="25">
        <v>10</v>
      </c>
      <c r="B17" s="31" t="s">
        <v>108</v>
      </c>
      <c r="C17" s="25" t="s">
        <v>109</v>
      </c>
      <c r="D17" s="25" t="s">
        <v>59</v>
      </c>
      <c r="E17" s="25" t="s">
        <v>95</v>
      </c>
      <c r="F17" s="25" t="s">
        <v>61</v>
      </c>
      <c r="G17" s="26" t="s">
        <v>104</v>
      </c>
      <c r="H17" s="33" t="s">
        <v>110</v>
      </c>
      <c r="I17" s="48">
        <f t="shared" si="3"/>
        <v>110</v>
      </c>
      <c r="J17" s="49">
        <f>K17</f>
        <v>110</v>
      </c>
      <c r="K17" s="49">
        <v>110</v>
      </c>
      <c r="L17" s="46"/>
      <c r="M17" s="46"/>
      <c r="N17" s="46"/>
      <c r="O17" s="26">
        <v>4533</v>
      </c>
      <c r="P17" s="62" t="s">
        <v>111</v>
      </c>
      <c r="Q17" s="72" t="s">
        <v>112</v>
      </c>
      <c r="R17" s="73" t="s">
        <v>100</v>
      </c>
      <c r="S17" s="73" t="s">
        <v>101</v>
      </c>
      <c r="T17" s="74"/>
    </row>
    <row r="18" s="7" customFormat="1" ht="72" customHeight="1" spans="1:20">
      <c r="A18" s="22" t="s">
        <v>113</v>
      </c>
      <c r="B18" s="22"/>
      <c r="C18" s="22"/>
      <c r="D18" s="37"/>
      <c r="E18" s="37"/>
      <c r="F18" s="37"/>
      <c r="G18" s="23"/>
      <c r="H18" s="23"/>
      <c r="I18" s="48">
        <f t="shared" ref="I18:O18" si="4">SUM(I19:I21)</f>
        <v>2712.8</v>
      </c>
      <c r="J18" s="48">
        <f t="shared" si="4"/>
        <v>2712.8</v>
      </c>
      <c r="K18" s="48">
        <f t="shared" si="4"/>
        <v>2712.8</v>
      </c>
      <c r="L18" s="48">
        <f t="shared" si="4"/>
        <v>0</v>
      </c>
      <c r="M18" s="48">
        <f t="shared" si="4"/>
        <v>0</v>
      </c>
      <c r="N18" s="48">
        <f t="shared" si="4"/>
        <v>0</v>
      </c>
      <c r="O18" s="47">
        <f t="shared" si="4"/>
        <v>9014</v>
      </c>
      <c r="P18" s="23"/>
      <c r="Q18" s="23"/>
      <c r="R18" s="22"/>
      <c r="S18" s="26"/>
      <c r="T18" s="26"/>
    </row>
    <row r="19" s="6" customFormat="1" ht="364" customHeight="1" spans="1:20">
      <c r="A19" s="25">
        <v>11</v>
      </c>
      <c r="B19" s="31" t="s">
        <v>114</v>
      </c>
      <c r="C19" s="38" t="s">
        <v>115</v>
      </c>
      <c r="D19" s="25" t="s">
        <v>116</v>
      </c>
      <c r="E19" s="25" t="s">
        <v>117</v>
      </c>
      <c r="F19" s="25" t="s">
        <v>61</v>
      </c>
      <c r="G19" s="26" t="s">
        <v>62</v>
      </c>
      <c r="H19" s="33" t="s">
        <v>118</v>
      </c>
      <c r="I19" s="48">
        <f>J19+L19+M19+N19</f>
        <v>150</v>
      </c>
      <c r="J19" s="49">
        <f>K19</f>
        <v>150</v>
      </c>
      <c r="K19" s="50">
        <v>150</v>
      </c>
      <c r="L19" s="50"/>
      <c r="M19" s="50"/>
      <c r="N19" s="50"/>
      <c r="O19" s="31">
        <v>6200</v>
      </c>
      <c r="P19" s="63" t="s">
        <v>119</v>
      </c>
      <c r="Q19" s="75" t="s">
        <v>120</v>
      </c>
      <c r="R19" s="26" t="s">
        <v>121</v>
      </c>
      <c r="S19" s="26" t="s">
        <v>122</v>
      </c>
      <c r="T19" s="26"/>
    </row>
    <row r="20" s="6" customFormat="1" ht="196" customHeight="1" spans="1:20">
      <c r="A20" s="25">
        <v>12</v>
      </c>
      <c r="B20" s="31" t="s">
        <v>123</v>
      </c>
      <c r="C20" s="25" t="s">
        <v>124</v>
      </c>
      <c r="D20" s="25" t="s">
        <v>116</v>
      </c>
      <c r="E20" s="25" t="s">
        <v>125</v>
      </c>
      <c r="F20" s="25" t="s">
        <v>61</v>
      </c>
      <c r="G20" s="26" t="s">
        <v>62</v>
      </c>
      <c r="H20" s="33" t="s">
        <v>126</v>
      </c>
      <c r="I20" s="48">
        <f>J20+L20+M20+N20</f>
        <v>1423.2</v>
      </c>
      <c r="J20" s="49">
        <f>K20</f>
        <v>1423.2</v>
      </c>
      <c r="K20" s="50">
        <v>1423.2</v>
      </c>
      <c r="L20" s="50"/>
      <c r="M20" s="50"/>
      <c r="N20" s="50"/>
      <c r="O20" s="53">
        <v>1186</v>
      </c>
      <c r="P20" s="62" t="s">
        <v>127</v>
      </c>
      <c r="Q20" s="71" t="s">
        <v>128</v>
      </c>
      <c r="R20" s="26" t="s">
        <v>129</v>
      </c>
      <c r="S20" s="26" t="s">
        <v>130</v>
      </c>
      <c r="T20" s="26"/>
    </row>
    <row r="21" s="6" customFormat="1" ht="304" customHeight="1" spans="1:20">
      <c r="A21" s="25">
        <v>13</v>
      </c>
      <c r="B21" s="31" t="s">
        <v>131</v>
      </c>
      <c r="C21" s="25" t="s">
        <v>132</v>
      </c>
      <c r="D21" s="25" t="s">
        <v>116</v>
      </c>
      <c r="E21" s="25" t="s">
        <v>125</v>
      </c>
      <c r="F21" s="25" t="s">
        <v>61</v>
      </c>
      <c r="G21" s="26" t="s">
        <v>62</v>
      </c>
      <c r="H21" s="33" t="s">
        <v>133</v>
      </c>
      <c r="I21" s="48">
        <v>1139.6</v>
      </c>
      <c r="J21" s="49">
        <f>K21</f>
        <v>1139.6</v>
      </c>
      <c r="K21" s="50">
        <v>1139.6</v>
      </c>
      <c r="L21" s="50"/>
      <c r="M21" s="50" t="s">
        <v>134</v>
      </c>
      <c r="N21" s="50"/>
      <c r="O21" s="64">
        <v>1628</v>
      </c>
      <c r="P21" s="65" t="s">
        <v>135</v>
      </c>
      <c r="Q21" s="71" t="s">
        <v>136</v>
      </c>
      <c r="R21" s="26" t="s">
        <v>137</v>
      </c>
      <c r="S21" s="26" t="s">
        <v>138</v>
      </c>
      <c r="T21" s="26"/>
    </row>
    <row r="22" s="7" customFormat="1" ht="79" customHeight="1" spans="1:20">
      <c r="A22" s="22" t="s">
        <v>139</v>
      </c>
      <c r="B22" s="22"/>
      <c r="C22" s="22"/>
      <c r="D22" s="37"/>
      <c r="E22" s="37"/>
      <c r="F22" s="37"/>
      <c r="G22" s="23"/>
      <c r="H22" s="23"/>
      <c r="I22" s="50">
        <f t="shared" ref="I22:O22" si="5">SUM(I23:I23)</f>
        <v>1600</v>
      </c>
      <c r="J22" s="50">
        <f t="shared" si="5"/>
        <v>1600</v>
      </c>
      <c r="K22" s="50">
        <f t="shared" si="5"/>
        <v>1600</v>
      </c>
      <c r="L22" s="50">
        <f t="shared" si="5"/>
        <v>0</v>
      </c>
      <c r="M22" s="50">
        <f t="shared" si="5"/>
        <v>0</v>
      </c>
      <c r="N22" s="49">
        <f t="shared" si="5"/>
        <v>0</v>
      </c>
      <c r="O22" s="64">
        <f t="shared" si="5"/>
        <v>1738</v>
      </c>
      <c r="P22" s="23"/>
      <c r="Q22" s="76"/>
      <c r="R22" s="22"/>
      <c r="S22" s="26"/>
      <c r="T22" s="26"/>
    </row>
    <row r="23" s="7" customFormat="1" ht="363" customHeight="1" spans="1:20">
      <c r="A23" s="25">
        <v>14</v>
      </c>
      <c r="B23" s="31" t="s">
        <v>140</v>
      </c>
      <c r="C23" s="27" t="s">
        <v>141</v>
      </c>
      <c r="D23" s="26" t="s">
        <v>142</v>
      </c>
      <c r="E23" s="39" t="s">
        <v>143</v>
      </c>
      <c r="F23" s="26" t="s">
        <v>30</v>
      </c>
      <c r="G23" s="26" t="s">
        <v>144</v>
      </c>
      <c r="H23" s="30" t="s">
        <v>145</v>
      </c>
      <c r="I23" s="48">
        <f>J23+L23+M23+N23</f>
        <v>1600</v>
      </c>
      <c r="J23" s="49">
        <f>K23</f>
        <v>1600</v>
      </c>
      <c r="K23" s="49">
        <v>1600</v>
      </c>
      <c r="L23" s="46"/>
      <c r="M23" s="46"/>
      <c r="N23" s="46"/>
      <c r="O23" s="66">
        <v>1738</v>
      </c>
      <c r="P23" s="67" t="s">
        <v>146</v>
      </c>
      <c r="Q23" s="77" t="s">
        <v>147</v>
      </c>
      <c r="R23" s="26" t="s">
        <v>45</v>
      </c>
      <c r="S23" s="26" t="s">
        <v>148</v>
      </c>
      <c r="T23" s="26"/>
    </row>
    <row r="24" s="4" customFormat="1" ht="79" customHeight="1" spans="1:20">
      <c r="A24" s="40" t="s">
        <v>149</v>
      </c>
      <c r="B24" s="22"/>
      <c r="C24" s="22"/>
      <c r="D24" s="37"/>
      <c r="E24" s="37"/>
      <c r="F24" s="37"/>
      <c r="G24" s="23"/>
      <c r="H24" s="23"/>
      <c r="I24" s="50">
        <f>I25</f>
        <v>200</v>
      </c>
      <c r="J24" s="50">
        <f>J25</f>
        <v>200</v>
      </c>
      <c r="K24" s="50">
        <f>K25</f>
        <v>200</v>
      </c>
      <c r="L24" s="68">
        <f>SUM(L25:L25)</f>
        <v>0</v>
      </c>
      <c r="M24" s="68">
        <f>SUM(M25:M25)</f>
        <v>0</v>
      </c>
      <c r="N24" s="68">
        <f>SUM(N25:N25)</f>
        <v>0</v>
      </c>
      <c r="O24" s="69">
        <f>SUM(O25:O25)</f>
        <v>4500</v>
      </c>
      <c r="P24" s="23"/>
      <c r="Q24" s="23"/>
      <c r="R24" s="22"/>
      <c r="S24" s="36"/>
      <c r="T24" s="36"/>
    </row>
    <row r="25" s="5" customFormat="1" ht="266" customHeight="1" spans="1:20">
      <c r="A25" s="25">
        <v>15</v>
      </c>
      <c r="B25" s="31" t="s">
        <v>150</v>
      </c>
      <c r="C25" s="41" t="s">
        <v>151</v>
      </c>
      <c r="D25" s="42" t="s">
        <v>152</v>
      </c>
      <c r="E25" s="41" t="s">
        <v>152</v>
      </c>
      <c r="F25" s="27" t="s">
        <v>50</v>
      </c>
      <c r="G25" s="27" t="s">
        <v>153</v>
      </c>
      <c r="H25" s="43" t="s">
        <v>154</v>
      </c>
      <c r="I25" s="48">
        <f>J25+L25+M25+N25</f>
        <v>200</v>
      </c>
      <c r="J25" s="49">
        <f>K25</f>
        <v>200</v>
      </c>
      <c r="K25" s="50">
        <v>200</v>
      </c>
      <c r="L25" s="50"/>
      <c r="M25" s="50"/>
      <c r="N25" s="50"/>
      <c r="O25" s="53">
        <v>4500</v>
      </c>
      <c r="P25" s="70" t="s">
        <v>155</v>
      </c>
      <c r="Q25" s="61" t="s">
        <v>156</v>
      </c>
      <c r="R25" s="27" t="s">
        <v>157</v>
      </c>
      <c r="S25" s="27" t="s">
        <v>158</v>
      </c>
      <c r="T25" s="27"/>
    </row>
  </sheetData>
  <autoFilter xmlns:etc="http://www.wps.cn/officeDocument/2017/etCustomData" ref="A5:T25" etc:filterBottomFollowUsedRange="0">
    <extLst/>
  </autoFilter>
  <mergeCells count="44">
    <mergeCell ref="A1:T1"/>
    <mergeCell ref="A2:E2"/>
    <mergeCell ref="R2:T2"/>
    <mergeCell ref="J3:N3"/>
    <mergeCell ref="A5:H5"/>
    <mergeCell ref="A6:C6"/>
    <mergeCell ref="A18:C18"/>
    <mergeCell ref="A22:C22"/>
    <mergeCell ref="A24:C24"/>
    <mergeCell ref="A3:A4"/>
    <mergeCell ref="A11:A12"/>
    <mergeCell ref="B3:B4"/>
    <mergeCell ref="B11:B12"/>
    <mergeCell ref="C3:C4"/>
    <mergeCell ref="C11:C12"/>
    <mergeCell ref="D3:D4"/>
    <mergeCell ref="D11:D12"/>
    <mergeCell ref="E3:E4"/>
    <mergeCell ref="E11:E12"/>
    <mergeCell ref="F3:F4"/>
    <mergeCell ref="F11:F12"/>
    <mergeCell ref="G3:G4"/>
    <mergeCell ref="G11:G12"/>
    <mergeCell ref="H3:H4"/>
    <mergeCell ref="H11:H12"/>
    <mergeCell ref="I3:I4"/>
    <mergeCell ref="I11:I12"/>
    <mergeCell ref="J11:J12"/>
    <mergeCell ref="K11:K12"/>
    <mergeCell ref="L11:L12"/>
    <mergeCell ref="M11:M12"/>
    <mergeCell ref="N11:N12"/>
    <mergeCell ref="O3:O4"/>
    <mergeCell ref="O11:O12"/>
    <mergeCell ref="P3:P4"/>
    <mergeCell ref="P11:P12"/>
    <mergeCell ref="Q3:Q4"/>
    <mergeCell ref="Q11:Q12"/>
    <mergeCell ref="R3:R4"/>
    <mergeCell ref="R11:R12"/>
    <mergeCell ref="S3:S4"/>
    <mergeCell ref="S11:S12"/>
    <mergeCell ref="T3:T4"/>
    <mergeCell ref="T11:T12"/>
  </mergeCells>
  <conditionalFormatting sqref="C7">
    <cfRule type="duplicateValues" dxfId="0" priority="2"/>
  </conditionalFormatting>
  <conditionalFormatting sqref="C8">
    <cfRule type="duplicateValues" dxfId="0" priority="1"/>
  </conditionalFormatting>
  <conditionalFormatting sqref="C9">
    <cfRule type="duplicateValues" dxfId="0" priority="24"/>
  </conditionalFormatting>
  <conditionalFormatting sqref="C20">
    <cfRule type="duplicateValues" dxfId="0" priority="7"/>
  </conditionalFormatting>
  <conditionalFormatting sqref="C23">
    <cfRule type="duplicateValues" dxfId="0" priority="5"/>
  </conditionalFormatting>
  <conditionalFormatting sqref="C25">
    <cfRule type="duplicateValues" dxfId="0" priority="21"/>
  </conditionalFormatting>
  <conditionalFormatting sqref="C11 C13:C17">
    <cfRule type="duplicateValues" dxfId="0" priority="9"/>
  </conditionalFormatting>
  <pageMargins left="0.432638888888889" right="0.236111111111111" top="0.472222222222222" bottom="0.432638888888889" header="0.511805555555556" footer="0.5"/>
  <pageSetup paperSize="8" scale="3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2024-12-26T05:37:00Z</dcterms:created>
  <dcterms:modified xsi:type="dcterms:W3CDTF">2025-04-10T10:41:05Z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C2E82E0A23A94A7E8D696EEA2F04693D_13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