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345" windowHeight="12465"/>
  </bookViews>
  <sheets>
    <sheet name="Sheet1" sheetId="1" r:id="rId1"/>
  </sheets>
  <definedNames>
    <definedName name="_xlnm._FilterDatabase" localSheetId="0" hidden="1">Sheet1!$A$5:$AA$61</definedName>
    <definedName name="_xlnm.Print_Titles" localSheetId="0">Sheet1!$3:$5</definedName>
  </definedNames>
  <calcPr calcId="144525"/>
</workbook>
</file>

<file path=xl/sharedStrings.xml><?xml version="1.0" encoding="utf-8"?>
<sst xmlns="http://schemas.openxmlformats.org/spreadsheetml/2006/main" count="654" uniqueCount="369">
  <si>
    <r>
      <rPr>
        <sz val="28"/>
        <rFont val="方正小标宋简体"/>
        <charset val="134"/>
      </rPr>
      <t>巴楚县</t>
    </r>
    <r>
      <rPr>
        <sz val="28"/>
        <rFont val="Times New Roman"/>
        <charset val="134"/>
      </rPr>
      <t>2024</t>
    </r>
    <r>
      <rPr>
        <sz val="28"/>
        <rFont val="方正小标宋简体"/>
        <charset val="134"/>
      </rPr>
      <t>年巩固拓展脱贫攻坚成果和乡村振兴项目库入库项目汇总表（计划库）</t>
    </r>
  </si>
  <si>
    <r>
      <rPr>
        <b/>
        <sz val="12"/>
        <rFont val="宋体"/>
        <charset val="134"/>
      </rPr>
      <t>填报单位（盖章）：</t>
    </r>
  </si>
  <si>
    <r>
      <rPr>
        <b/>
        <sz val="12"/>
        <rFont val="方正仿宋简体"/>
        <charset val="134"/>
      </rPr>
      <t>填报日期：</t>
    </r>
    <r>
      <rPr>
        <sz val="12"/>
        <rFont val="Times New Roman"/>
        <charset val="134"/>
      </rPr>
      <t>2023</t>
    </r>
    <r>
      <rPr>
        <sz val="12"/>
        <rFont val="方正仿宋简体"/>
        <charset val="134"/>
      </rPr>
      <t>年</t>
    </r>
    <r>
      <rPr>
        <sz val="12"/>
        <rFont val="Times New Roman"/>
        <charset val="134"/>
      </rPr>
      <t>12</t>
    </r>
    <r>
      <rPr>
        <sz val="12"/>
        <rFont val="方正仿宋简体"/>
        <charset val="134"/>
      </rPr>
      <t>月</t>
    </r>
    <r>
      <rPr>
        <sz val="12"/>
        <rFont val="Times New Roman"/>
        <charset val="134"/>
      </rPr>
      <t>14</t>
    </r>
    <r>
      <rPr>
        <sz val="12"/>
        <rFont val="方正仿宋简体"/>
        <charset val="134"/>
      </rPr>
      <t>日</t>
    </r>
  </si>
  <si>
    <r>
      <rPr>
        <b/>
        <sz val="12"/>
        <rFont val="方正小标宋简体"/>
        <charset val="134"/>
      </rPr>
      <t>序号</t>
    </r>
  </si>
  <si>
    <r>
      <rPr>
        <b/>
        <sz val="12"/>
        <rFont val="方正小标宋简体"/>
        <charset val="134"/>
      </rPr>
      <t>项目库</t>
    </r>
    <r>
      <rPr>
        <b/>
        <sz val="12"/>
        <rFont val="Times New Roman"/>
        <charset val="134"/>
      </rPr>
      <t xml:space="preserve">
</t>
    </r>
    <r>
      <rPr>
        <b/>
        <sz val="12"/>
        <rFont val="方正小标宋简体"/>
        <charset val="134"/>
      </rPr>
      <t>编号</t>
    </r>
  </si>
  <si>
    <r>
      <rPr>
        <b/>
        <sz val="12"/>
        <rFont val="方正小标宋简体"/>
        <charset val="134"/>
      </rPr>
      <t>项目名称</t>
    </r>
  </si>
  <si>
    <r>
      <rPr>
        <b/>
        <sz val="12"/>
        <rFont val="方正小标宋简体"/>
        <charset val="134"/>
      </rPr>
      <t>项目</t>
    </r>
    <r>
      <rPr>
        <b/>
        <sz val="12"/>
        <rFont val="Times New Roman"/>
        <charset val="134"/>
      </rPr>
      <t xml:space="preserve">
</t>
    </r>
    <r>
      <rPr>
        <b/>
        <sz val="12"/>
        <rFont val="方正小标宋简体"/>
        <charset val="134"/>
      </rPr>
      <t>类别</t>
    </r>
  </si>
  <si>
    <r>
      <rPr>
        <b/>
        <sz val="12"/>
        <rFont val="方正小标宋简体"/>
        <charset val="134"/>
      </rPr>
      <t>项目</t>
    </r>
    <r>
      <rPr>
        <b/>
        <sz val="12"/>
        <rFont val="Times New Roman"/>
        <charset val="134"/>
      </rPr>
      <t xml:space="preserve">
</t>
    </r>
    <r>
      <rPr>
        <b/>
        <sz val="12"/>
        <rFont val="方正小标宋简体"/>
        <charset val="134"/>
      </rPr>
      <t>子类型</t>
    </r>
  </si>
  <si>
    <r>
      <rPr>
        <b/>
        <sz val="12"/>
        <rFont val="方正小标宋简体"/>
        <charset val="134"/>
      </rPr>
      <t>建设</t>
    </r>
    <r>
      <rPr>
        <b/>
        <sz val="12"/>
        <rFont val="Times New Roman"/>
        <charset val="134"/>
      </rPr>
      <t xml:space="preserve">
</t>
    </r>
    <r>
      <rPr>
        <b/>
        <sz val="12"/>
        <rFont val="方正小标宋简体"/>
        <charset val="134"/>
      </rPr>
      <t>性质</t>
    </r>
  </si>
  <si>
    <r>
      <rPr>
        <b/>
        <sz val="12"/>
        <rFont val="方正小标宋简体"/>
        <charset val="134"/>
      </rPr>
      <t>实施地点</t>
    </r>
  </si>
  <si>
    <r>
      <rPr>
        <b/>
        <sz val="12"/>
        <rFont val="方正小标宋简体"/>
        <charset val="134"/>
      </rPr>
      <t>主要建设内容</t>
    </r>
  </si>
  <si>
    <r>
      <rPr>
        <b/>
        <sz val="12"/>
        <rFont val="方正小标宋简体"/>
        <charset val="134"/>
      </rPr>
      <t>建设</t>
    </r>
    <r>
      <rPr>
        <b/>
        <sz val="12"/>
        <rFont val="Times New Roman"/>
        <charset val="134"/>
      </rPr>
      <t xml:space="preserve">
</t>
    </r>
    <r>
      <rPr>
        <b/>
        <sz val="12"/>
        <rFont val="方正小标宋简体"/>
        <charset val="134"/>
      </rPr>
      <t>单位</t>
    </r>
  </si>
  <si>
    <r>
      <rPr>
        <b/>
        <sz val="12"/>
        <rFont val="方正小标宋简体"/>
        <charset val="134"/>
      </rPr>
      <t>建设</t>
    </r>
    <r>
      <rPr>
        <b/>
        <sz val="12"/>
        <rFont val="Times New Roman"/>
        <charset val="134"/>
      </rPr>
      <t xml:space="preserve">
</t>
    </r>
    <r>
      <rPr>
        <b/>
        <sz val="12"/>
        <rFont val="方正小标宋简体"/>
        <charset val="134"/>
      </rPr>
      <t>规模</t>
    </r>
  </si>
  <si>
    <r>
      <rPr>
        <b/>
        <sz val="12"/>
        <rFont val="方正小标宋简体"/>
        <charset val="134"/>
      </rPr>
      <t>资金规模及来源</t>
    </r>
  </si>
  <si>
    <r>
      <rPr>
        <b/>
        <sz val="12"/>
        <rFont val="方正小标宋简体"/>
        <charset val="134"/>
      </rPr>
      <t>项目主管</t>
    </r>
    <r>
      <rPr>
        <b/>
        <sz val="12"/>
        <rFont val="Times New Roman"/>
        <charset val="134"/>
      </rPr>
      <t xml:space="preserve">
</t>
    </r>
    <r>
      <rPr>
        <b/>
        <sz val="12"/>
        <rFont val="方正小标宋简体"/>
        <charset val="134"/>
      </rPr>
      <t>部门</t>
    </r>
  </si>
  <si>
    <r>
      <rPr>
        <b/>
        <sz val="12"/>
        <rFont val="方正小标宋简体"/>
        <charset val="134"/>
      </rPr>
      <t>责任人</t>
    </r>
  </si>
  <si>
    <r>
      <rPr>
        <b/>
        <sz val="12"/>
        <rFont val="方正小标宋简体"/>
        <charset val="134"/>
      </rPr>
      <t>绩效目标</t>
    </r>
  </si>
  <si>
    <t>入库时间</t>
  </si>
  <si>
    <t>审批文号</t>
  </si>
  <si>
    <r>
      <rPr>
        <b/>
        <sz val="12"/>
        <rFont val="方正小标宋简体"/>
        <charset val="134"/>
      </rPr>
      <t>备注</t>
    </r>
  </si>
  <si>
    <r>
      <rPr>
        <b/>
        <sz val="12"/>
        <rFont val="方正小标宋简体"/>
        <charset val="134"/>
      </rPr>
      <t>合计</t>
    </r>
  </si>
  <si>
    <r>
      <rPr>
        <b/>
        <sz val="12"/>
        <rFont val="方正小标宋简体"/>
        <charset val="134"/>
      </rPr>
      <t>财政衔接资金</t>
    </r>
  </si>
  <si>
    <t>其他涉农整合资金</t>
  </si>
  <si>
    <t>地方政府债券资金</t>
  </si>
  <si>
    <r>
      <rPr>
        <b/>
        <sz val="12"/>
        <rFont val="方正小标宋简体"/>
        <charset val="134"/>
      </rPr>
      <t>其他资金</t>
    </r>
  </si>
  <si>
    <r>
      <rPr>
        <b/>
        <sz val="12"/>
        <rFont val="方正小标宋简体"/>
        <charset val="134"/>
      </rPr>
      <t>小计</t>
    </r>
  </si>
  <si>
    <r>
      <rPr>
        <b/>
        <sz val="12"/>
        <rFont val="方正小标宋简体"/>
        <charset val="134"/>
      </rPr>
      <t>巩固拓展脱贫攻坚成果和乡村振兴</t>
    </r>
  </si>
  <si>
    <t>以工代赈</t>
  </si>
  <si>
    <t>少数民族发展</t>
  </si>
  <si>
    <t>欠发达国有农场</t>
  </si>
  <si>
    <t>欠发达国有林场</t>
  </si>
  <si>
    <t>欠发达国有牧场</t>
  </si>
  <si>
    <r>
      <rPr>
        <b/>
        <sz val="12"/>
        <rFont val="方正小标宋简体"/>
        <charset val="134"/>
      </rPr>
      <t>一</t>
    </r>
  </si>
  <si>
    <r>
      <rPr>
        <b/>
        <sz val="12"/>
        <rFont val="方正小标宋简体"/>
        <charset val="134"/>
      </rPr>
      <t>产业发展</t>
    </r>
  </si>
  <si>
    <t>BCX001</t>
  </si>
  <si>
    <r>
      <rPr>
        <sz val="12"/>
        <rFont val="方正仿宋简体"/>
        <charset val="134"/>
      </rPr>
      <t>巴楚县</t>
    </r>
    <r>
      <rPr>
        <sz val="12"/>
        <rFont val="Times New Roman"/>
        <charset val="134"/>
      </rPr>
      <t>2024</t>
    </r>
    <r>
      <rPr>
        <sz val="12"/>
        <rFont val="方正仿宋简体"/>
        <charset val="134"/>
      </rPr>
      <t>年度新型村集体经济补助项目</t>
    </r>
  </si>
  <si>
    <r>
      <rPr>
        <sz val="12"/>
        <rFont val="方正仿宋简体"/>
        <charset val="134"/>
      </rPr>
      <t>产业发展</t>
    </r>
  </si>
  <si>
    <r>
      <rPr>
        <sz val="12"/>
        <rFont val="方正仿宋简体"/>
        <charset val="134"/>
      </rPr>
      <t>市场建设和农村电商物流</t>
    </r>
  </si>
  <si>
    <r>
      <rPr>
        <sz val="12"/>
        <rFont val="方正仿宋简体"/>
        <charset val="134"/>
      </rPr>
      <t>新建</t>
    </r>
  </si>
  <si>
    <r>
      <rPr>
        <sz val="12"/>
        <rFont val="方正仿宋简体"/>
        <charset val="134"/>
      </rPr>
      <t>色力布亚镇</t>
    </r>
    <r>
      <rPr>
        <sz val="12"/>
        <rFont val="Times New Roman"/>
        <charset val="134"/>
      </rPr>
      <t>6</t>
    </r>
    <r>
      <rPr>
        <sz val="12"/>
        <rFont val="方正仿宋简体"/>
        <charset val="134"/>
      </rPr>
      <t>社区、</t>
    </r>
    <r>
      <rPr>
        <sz val="12"/>
        <rFont val="Times New Roman"/>
        <charset val="134"/>
      </rPr>
      <t>9</t>
    </r>
    <r>
      <rPr>
        <sz val="12"/>
        <rFont val="方正仿宋简体"/>
        <charset val="134"/>
      </rPr>
      <t>社区</t>
    </r>
  </si>
  <si>
    <r>
      <rPr>
        <b/>
        <sz val="12"/>
        <rFont val="方正仿宋简体"/>
        <charset val="134"/>
      </rPr>
      <t>总投资：</t>
    </r>
    <r>
      <rPr>
        <sz val="12"/>
        <rFont val="Times New Roman"/>
        <charset val="134"/>
      </rPr>
      <t>714</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为进一步发展壮大村级集体经济，为阿瓦提镇</t>
    </r>
    <r>
      <rPr>
        <sz val="12"/>
        <rFont val="Times New Roman"/>
        <charset val="134"/>
      </rPr>
      <t>7</t>
    </r>
    <r>
      <rPr>
        <sz val="12"/>
        <rFont val="方正仿宋简体"/>
        <charset val="134"/>
      </rPr>
      <t>村、英吾斯塘乡</t>
    </r>
    <r>
      <rPr>
        <sz val="12"/>
        <rFont val="Times New Roman"/>
        <charset val="134"/>
      </rPr>
      <t>17</t>
    </r>
    <r>
      <rPr>
        <sz val="12"/>
        <rFont val="方正仿宋简体"/>
        <charset val="134"/>
      </rPr>
      <t>村、琼库尔恰克乡</t>
    </r>
    <r>
      <rPr>
        <sz val="12"/>
        <rFont val="Times New Roman"/>
        <charset val="134"/>
      </rPr>
      <t>29</t>
    </r>
    <r>
      <rPr>
        <sz val="12"/>
        <rFont val="方正仿宋简体"/>
        <charset val="134"/>
      </rPr>
      <t>村、琼库尔恰克乡</t>
    </r>
    <r>
      <rPr>
        <sz val="12"/>
        <rFont val="Times New Roman"/>
        <charset val="134"/>
      </rPr>
      <t>13</t>
    </r>
    <r>
      <rPr>
        <sz val="12"/>
        <rFont val="方正仿宋简体"/>
        <charset val="134"/>
      </rPr>
      <t>村、色力布亚镇</t>
    </r>
    <r>
      <rPr>
        <sz val="12"/>
        <rFont val="Times New Roman"/>
        <charset val="134"/>
      </rPr>
      <t>4</t>
    </r>
    <r>
      <rPr>
        <sz val="12"/>
        <rFont val="方正仿宋简体"/>
        <charset val="134"/>
      </rPr>
      <t>村、阿拉格尔乡</t>
    </r>
    <r>
      <rPr>
        <sz val="12"/>
        <rFont val="Times New Roman"/>
        <charset val="134"/>
      </rPr>
      <t>7</t>
    </r>
    <r>
      <rPr>
        <sz val="12"/>
        <rFont val="方正仿宋简体"/>
        <charset val="134"/>
      </rPr>
      <t>村、恰尔巴格乡</t>
    </r>
    <r>
      <rPr>
        <sz val="12"/>
        <rFont val="Times New Roman"/>
        <charset val="134"/>
      </rPr>
      <t>6</t>
    </r>
    <r>
      <rPr>
        <sz val="12"/>
        <rFont val="方正仿宋简体"/>
        <charset val="134"/>
      </rPr>
      <t>村等</t>
    </r>
    <r>
      <rPr>
        <sz val="12"/>
        <rFont val="Times New Roman"/>
        <charset val="134"/>
      </rPr>
      <t>7</t>
    </r>
    <r>
      <rPr>
        <sz val="12"/>
        <rFont val="方正仿宋简体"/>
        <charset val="134"/>
      </rPr>
      <t>个村实施发展壮大集体经济项目，每村计划投资</t>
    </r>
    <r>
      <rPr>
        <sz val="12"/>
        <rFont val="Times New Roman"/>
        <charset val="134"/>
      </rPr>
      <t>102</t>
    </r>
    <r>
      <rPr>
        <sz val="12"/>
        <rFont val="方正仿宋简体"/>
        <charset val="134"/>
      </rPr>
      <t>万元，</t>
    </r>
    <r>
      <rPr>
        <sz val="12"/>
        <rFont val="Times New Roman"/>
        <charset val="134"/>
      </rPr>
      <t>7</t>
    </r>
    <r>
      <rPr>
        <sz val="12"/>
        <rFont val="方正仿宋简体"/>
        <charset val="134"/>
      </rPr>
      <t>个村共投资</t>
    </r>
    <r>
      <rPr>
        <sz val="12"/>
        <rFont val="Times New Roman"/>
        <charset val="134"/>
      </rPr>
      <t>714</t>
    </r>
    <r>
      <rPr>
        <sz val="12"/>
        <rFont val="方正仿宋简体"/>
        <charset val="134"/>
      </rPr>
      <t>万元，在色力布亚镇</t>
    </r>
    <r>
      <rPr>
        <sz val="12"/>
        <rFont val="Times New Roman"/>
        <charset val="134"/>
      </rPr>
      <t>6</t>
    </r>
    <r>
      <rPr>
        <sz val="12"/>
        <rFont val="方正仿宋简体"/>
        <charset val="134"/>
      </rPr>
      <t>社区、</t>
    </r>
    <r>
      <rPr>
        <sz val="12"/>
        <rFont val="Times New Roman"/>
        <charset val="134"/>
      </rPr>
      <t>9</t>
    </r>
    <r>
      <rPr>
        <sz val="12"/>
        <rFont val="方正仿宋简体"/>
        <charset val="134"/>
      </rPr>
      <t>社区居民点内新建</t>
    </r>
    <r>
      <rPr>
        <sz val="12"/>
        <rFont val="Times New Roman"/>
        <charset val="134"/>
      </rPr>
      <t>2800</t>
    </r>
    <r>
      <rPr>
        <sz val="12"/>
        <rFont val="宋体"/>
        <charset val="134"/>
      </rPr>
      <t>㎡</t>
    </r>
    <r>
      <rPr>
        <sz val="12"/>
        <rFont val="方正仿宋简体"/>
        <charset val="134"/>
      </rPr>
      <t>（每个村</t>
    </r>
    <r>
      <rPr>
        <sz val="12"/>
        <rFont val="Times New Roman"/>
        <charset val="134"/>
      </rPr>
      <t>400</t>
    </r>
    <r>
      <rPr>
        <sz val="12"/>
        <rFont val="宋体"/>
        <charset val="134"/>
      </rPr>
      <t>㎡</t>
    </r>
    <r>
      <rPr>
        <sz val="12"/>
        <rFont val="方正仿宋简体"/>
        <charset val="134"/>
      </rPr>
      <t>）便民超市，用于增加集体经济收入。项目建成后，所形成的固定资产纳入衔接项目资产管理，权属归村集体所有，每年可为</t>
    </r>
    <r>
      <rPr>
        <sz val="12"/>
        <rFont val="Times New Roman"/>
        <charset val="134"/>
      </rPr>
      <t>7</t>
    </r>
    <r>
      <rPr>
        <sz val="12"/>
        <rFont val="方正仿宋简体"/>
        <charset val="134"/>
      </rPr>
      <t>个村增加集体经济收入</t>
    </r>
    <r>
      <rPr>
        <sz val="12"/>
        <rFont val="Times New Roman"/>
        <charset val="134"/>
      </rPr>
      <t>28</t>
    </r>
    <r>
      <rPr>
        <sz val="12"/>
        <rFont val="方正仿宋简体"/>
        <charset val="134"/>
      </rPr>
      <t>万元（每个村</t>
    </r>
    <r>
      <rPr>
        <sz val="12"/>
        <rFont val="Times New Roman"/>
        <charset val="134"/>
      </rPr>
      <t>4</t>
    </r>
    <r>
      <rPr>
        <sz val="12"/>
        <rFont val="方正仿宋简体"/>
        <charset val="134"/>
      </rPr>
      <t>万元）。</t>
    </r>
  </si>
  <si>
    <t>㎡</t>
  </si>
  <si>
    <t>2800</t>
  </si>
  <si>
    <r>
      <rPr>
        <sz val="12"/>
        <rFont val="方正仿宋简体"/>
        <charset val="134"/>
      </rPr>
      <t>县委组织部</t>
    </r>
  </si>
  <si>
    <r>
      <rPr>
        <sz val="12"/>
        <rFont val="方正仿宋简体"/>
        <charset val="134"/>
      </rPr>
      <t>王保合</t>
    </r>
  </si>
  <si>
    <r>
      <rPr>
        <sz val="12"/>
        <rFont val="方正仿宋简体"/>
        <charset val="134"/>
      </rPr>
      <t>建设“便民超市”≥</t>
    </r>
    <r>
      <rPr>
        <sz val="12"/>
        <rFont val="Times New Roman"/>
        <charset val="134"/>
      </rPr>
      <t>2800</t>
    </r>
    <r>
      <rPr>
        <sz val="12"/>
        <rFont val="宋体"/>
        <charset val="134"/>
      </rPr>
      <t>㎡</t>
    </r>
    <r>
      <rPr>
        <sz val="12"/>
        <rFont val="方正仿宋简体"/>
        <charset val="134"/>
      </rPr>
      <t>，项目验收合格率</t>
    </r>
    <r>
      <rPr>
        <sz val="12"/>
        <rFont val="Times New Roman"/>
        <charset val="134"/>
      </rPr>
      <t>100%</t>
    </r>
    <r>
      <rPr>
        <sz val="12"/>
        <rFont val="方正仿宋简体"/>
        <charset val="134"/>
      </rPr>
      <t>。
经济效益：增加村集体经济收入≥</t>
    </r>
    <r>
      <rPr>
        <sz val="12"/>
        <rFont val="Times New Roman"/>
        <charset val="134"/>
      </rPr>
      <t>4</t>
    </r>
    <r>
      <rPr>
        <sz val="12"/>
        <rFont val="方正仿宋简体"/>
        <charset val="134"/>
      </rPr>
      <t>万元</t>
    </r>
    <r>
      <rPr>
        <sz val="12"/>
        <rFont val="Times New Roman"/>
        <charset val="134"/>
      </rPr>
      <t>/</t>
    </r>
    <r>
      <rPr>
        <sz val="12"/>
        <rFont val="方正仿宋简体"/>
        <charset val="134"/>
      </rPr>
      <t>个。
社会效益：通过建设便民超市，推动经济发展，开发稳定就业岗位，进一步提升农村集体经济实力。</t>
    </r>
  </si>
  <si>
    <t>2023.10.30</t>
  </si>
  <si>
    <r>
      <rPr>
        <sz val="12"/>
        <rFont val="方正仿宋简体"/>
        <charset val="134"/>
      </rPr>
      <t>巴党农领发〔</t>
    </r>
    <r>
      <rPr>
        <sz val="12"/>
        <rFont val="Times New Roman"/>
        <charset val="134"/>
      </rPr>
      <t>2023</t>
    </r>
    <r>
      <rPr>
        <sz val="12"/>
        <rFont val="方正仿宋简体"/>
        <charset val="134"/>
      </rPr>
      <t>〕</t>
    </r>
    <r>
      <rPr>
        <sz val="12"/>
        <rFont val="Times New Roman"/>
        <charset val="134"/>
      </rPr>
      <t>28</t>
    </r>
    <r>
      <rPr>
        <sz val="12"/>
        <rFont val="方正仿宋简体"/>
        <charset val="134"/>
      </rPr>
      <t>号</t>
    </r>
  </si>
  <si>
    <t>BCX002</t>
  </si>
  <si>
    <r>
      <rPr>
        <sz val="12"/>
        <rFont val="方正仿宋简体"/>
        <charset val="0"/>
      </rPr>
      <t>巴楚县</t>
    </r>
    <r>
      <rPr>
        <sz val="12"/>
        <rFont val="Times New Roman"/>
        <charset val="0"/>
      </rPr>
      <t>2024</t>
    </r>
    <r>
      <rPr>
        <sz val="12"/>
        <rFont val="方正仿宋简体"/>
        <charset val="0"/>
      </rPr>
      <t>年小额贷款贴息补助项目</t>
    </r>
  </si>
  <si>
    <r>
      <rPr>
        <sz val="12"/>
        <rFont val="方正仿宋简体"/>
        <charset val="134"/>
      </rPr>
      <t>金融保险配套项目</t>
    </r>
  </si>
  <si>
    <r>
      <rPr>
        <sz val="12"/>
        <rFont val="方正仿宋简体"/>
        <charset val="134"/>
      </rPr>
      <t>巴楚县</t>
    </r>
  </si>
  <si>
    <r>
      <rPr>
        <b/>
        <sz val="12"/>
        <rFont val="方正仿宋简体"/>
        <charset val="0"/>
      </rPr>
      <t>总投资：</t>
    </r>
    <r>
      <rPr>
        <sz val="12"/>
        <rFont val="Times New Roman"/>
        <charset val="0"/>
      </rPr>
      <t>1200</t>
    </r>
    <r>
      <rPr>
        <sz val="12"/>
        <rFont val="方正仿宋简体"/>
        <charset val="0"/>
      </rPr>
      <t>万元</t>
    </r>
    <r>
      <rPr>
        <sz val="12"/>
        <rFont val="Times New Roman"/>
        <charset val="0"/>
      </rPr>
      <t xml:space="preserve">
</t>
    </r>
    <r>
      <rPr>
        <b/>
        <sz val="12"/>
        <rFont val="方正仿宋简体"/>
        <charset val="0"/>
      </rPr>
      <t>建设内容：</t>
    </r>
    <r>
      <rPr>
        <sz val="12"/>
        <rFont val="方正仿宋简体"/>
        <charset val="0"/>
      </rPr>
      <t>为全县</t>
    </r>
    <r>
      <rPr>
        <sz val="12"/>
        <rFont val="Times New Roman"/>
        <charset val="0"/>
      </rPr>
      <t>8236</t>
    </r>
    <r>
      <rPr>
        <sz val="12"/>
        <rFont val="方正仿宋简体"/>
        <charset val="0"/>
      </rPr>
      <t>户脱贫人口、边缘易致贫户小额信贷贴息补助。</t>
    </r>
  </si>
  <si>
    <r>
      <rPr>
        <sz val="12"/>
        <rFont val="方正仿宋简体"/>
        <charset val="134"/>
      </rPr>
      <t>户</t>
    </r>
  </si>
  <si>
    <r>
      <rPr>
        <sz val="12"/>
        <rFont val="方正仿宋简体"/>
        <charset val="134"/>
      </rPr>
      <t>县农村合作经济发展中心</t>
    </r>
  </si>
  <si>
    <r>
      <rPr>
        <sz val="12"/>
        <rFont val="方正仿宋简体"/>
        <charset val="134"/>
      </rPr>
      <t>梁保卫</t>
    </r>
  </si>
  <si>
    <r>
      <rPr>
        <sz val="12"/>
        <rFont val="方正仿宋简体"/>
        <charset val="134"/>
      </rPr>
      <t>脱贫户贷款申请满足率≥</t>
    </r>
    <r>
      <rPr>
        <sz val="12"/>
        <rFont val="Times New Roman"/>
        <charset val="134"/>
      </rPr>
      <t>90%</t>
    </r>
    <r>
      <rPr>
        <sz val="12"/>
        <rFont val="方正仿宋简体"/>
        <charset val="134"/>
      </rPr>
      <t>，带动银行向脱贫户（含监测帮扶对象）发放贷款总额≥</t>
    </r>
    <r>
      <rPr>
        <sz val="12"/>
        <rFont val="Times New Roman"/>
        <charset val="134"/>
      </rPr>
      <t>21117.72</t>
    </r>
    <r>
      <rPr>
        <sz val="12"/>
        <rFont val="方正仿宋简体"/>
        <charset val="134"/>
      </rPr>
      <t>万元，小额信贷贴息利率</t>
    </r>
    <r>
      <rPr>
        <sz val="12"/>
        <rFont val="Times New Roman"/>
        <charset val="134"/>
      </rPr>
      <t>3.55%</t>
    </r>
    <r>
      <rPr>
        <sz val="12"/>
        <rFont val="方正仿宋简体"/>
        <charset val="134"/>
      </rPr>
      <t>～</t>
    </r>
    <r>
      <rPr>
        <sz val="12"/>
        <rFont val="Times New Roman"/>
        <charset val="134"/>
      </rPr>
      <t>4.35%</t>
    </r>
    <r>
      <rPr>
        <sz val="12"/>
        <rFont val="方正仿宋简体"/>
        <charset val="134"/>
      </rPr>
      <t>，受益脱贫户（含监测帮扶对象）≥</t>
    </r>
    <r>
      <rPr>
        <sz val="12"/>
        <rFont val="Times New Roman"/>
        <charset val="134"/>
      </rPr>
      <t>8236</t>
    </r>
    <r>
      <rPr>
        <sz val="12"/>
        <rFont val="方正仿宋简体"/>
        <charset val="134"/>
      </rPr>
      <t>户。
社会效益：通过小额信贷补贴利息，解决脱贫户或监测户资金短缺的问题，带动脱贫户、边缘户发展生产积极性。</t>
    </r>
  </si>
  <si>
    <t>BCX003</t>
  </si>
  <si>
    <r>
      <rPr>
        <sz val="12"/>
        <rFont val="方正仿宋简体"/>
        <charset val="134"/>
      </rPr>
      <t>巴楚县</t>
    </r>
    <r>
      <rPr>
        <sz val="12"/>
        <rFont val="Times New Roman"/>
        <charset val="134"/>
      </rPr>
      <t>2024</t>
    </r>
    <r>
      <rPr>
        <sz val="12"/>
        <rFont val="方正仿宋简体"/>
        <charset val="134"/>
      </rPr>
      <t>年扶贫龙头企业贷款贴息项目</t>
    </r>
  </si>
  <si>
    <r>
      <rPr>
        <b/>
        <sz val="12"/>
        <rFont val="方正仿宋简体"/>
        <charset val="0"/>
      </rPr>
      <t>总投资：</t>
    </r>
    <r>
      <rPr>
        <sz val="12"/>
        <rFont val="Times New Roman"/>
        <charset val="0"/>
      </rPr>
      <t>200</t>
    </r>
    <r>
      <rPr>
        <sz val="12"/>
        <rFont val="方正仿宋简体"/>
        <charset val="0"/>
      </rPr>
      <t>万元</t>
    </r>
    <r>
      <rPr>
        <sz val="12"/>
        <rFont val="Times New Roman"/>
        <charset val="0"/>
      </rPr>
      <t xml:space="preserve">
</t>
    </r>
    <r>
      <rPr>
        <b/>
        <sz val="12"/>
        <rFont val="方正仿宋简体"/>
        <charset val="0"/>
      </rPr>
      <t>建设内容：</t>
    </r>
    <r>
      <rPr>
        <sz val="12"/>
        <rFont val="方正仿宋简体"/>
        <charset val="0"/>
      </rPr>
      <t>为自治区认定的扶贫龙头企业给予当年新增贷款贴息，促进企业发展，带动脱贫户（含监测帮扶对象）就业，增加农户收入。</t>
    </r>
  </si>
  <si>
    <r>
      <rPr>
        <sz val="12"/>
        <rFont val="方正仿宋简体"/>
        <charset val="134"/>
      </rPr>
      <t>家</t>
    </r>
  </si>
  <si>
    <r>
      <rPr>
        <sz val="12"/>
        <rFont val="方正仿宋简体"/>
        <charset val="134"/>
      </rPr>
      <t>县乡村振兴局</t>
    </r>
  </si>
  <si>
    <r>
      <rPr>
        <sz val="12"/>
        <rFont val="方正仿宋简体"/>
        <charset val="134"/>
      </rPr>
      <t>宋连军</t>
    </r>
  </si>
  <si>
    <r>
      <rPr>
        <sz val="12"/>
        <rFont val="方正仿宋简体"/>
        <charset val="134"/>
      </rPr>
      <t>扶持扶贫龙头企业数量≥</t>
    </r>
    <r>
      <rPr>
        <sz val="12"/>
        <rFont val="Times New Roman"/>
        <charset val="134"/>
      </rPr>
      <t>4</t>
    </r>
    <r>
      <rPr>
        <sz val="12"/>
        <rFont val="方正仿宋简体"/>
        <charset val="134"/>
      </rPr>
      <t>个，贴息年利率</t>
    </r>
    <r>
      <rPr>
        <sz val="12"/>
        <rFont val="Times New Roman"/>
        <charset val="134"/>
      </rPr>
      <t>=3%</t>
    </r>
    <r>
      <rPr>
        <sz val="12"/>
        <rFont val="方正仿宋简体"/>
        <charset val="134"/>
      </rPr>
      <t>，受益脱贫户人数≥</t>
    </r>
    <r>
      <rPr>
        <sz val="12"/>
        <rFont val="Times New Roman"/>
        <charset val="134"/>
      </rPr>
      <t>56</t>
    </r>
    <r>
      <rPr>
        <sz val="12"/>
        <rFont val="方正仿宋简体"/>
        <charset val="134"/>
      </rPr>
      <t>人。
经济效益：带动增加受益脱贫户、监测户就业年收入≥</t>
    </r>
    <r>
      <rPr>
        <sz val="12"/>
        <rFont val="Times New Roman"/>
        <charset val="134"/>
      </rPr>
      <t>1.5</t>
    </r>
    <r>
      <rPr>
        <sz val="12"/>
        <rFont val="方正仿宋简体"/>
        <charset val="134"/>
      </rPr>
      <t>万元。
社会效益：有效促进龙头企业经营规模逐步扩大，持续带动脱贫户（含监测帮扶对象）稳定就业，争取使受益脱贫户（含监测帮扶对象）满意度达到</t>
    </r>
    <r>
      <rPr>
        <sz val="12"/>
        <rFont val="Times New Roman"/>
        <charset val="134"/>
      </rPr>
      <t>95%</t>
    </r>
    <r>
      <rPr>
        <sz val="12"/>
        <rFont val="方正仿宋简体"/>
        <charset val="134"/>
      </rPr>
      <t>以上。</t>
    </r>
  </si>
  <si>
    <t>BCX028</t>
  </si>
  <si>
    <r>
      <rPr>
        <sz val="12"/>
        <rFont val="方正仿宋简体"/>
        <charset val="134"/>
      </rPr>
      <t>巴楚县夏马勒肉牛良种繁育中心配套设施设备建设项目</t>
    </r>
  </si>
  <si>
    <r>
      <rPr>
        <sz val="12"/>
        <rFont val="方正仿宋简体"/>
        <charset val="134"/>
      </rPr>
      <t>养殖业基地</t>
    </r>
  </si>
  <si>
    <r>
      <rPr>
        <sz val="12"/>
        <rFont val="方正仿宋简体"/>
        <charset val="134"/>
      </rPr>
      <t>夏马勒乡</t>
    </r>
    <r>
      <rPr>
        <sz val="12"/>
        <rFont val="Times New Roman"/>
        <charset val="134"/>
      </rPr>
      <t>11</t>
    </r>
    <r>
      <rPr>
        <sz val="12"/>
        <rFont val="方正仿宋简体"/>
        <charset val="134"/>
      </rPr>
      <t>村</t>
    </r>
  </si>
  <si>
    <r>
      <rPr>
        <b/>
        <sz val="12"/>
        <rFont val="方正仿宋简体"/>
        <charset val="134"/>
      </rPr>
      <t>总投资：</t>
    </r>
    <r>
      <rPr>
        <sz val="12"/>
        <rFont val="Times New Roman"/>
        <charset val="134"/>
      </rPr>
      <t>83</t>
    </r>
    <r>
      <rPr>
        <sz val="12"/>
        <rFont val="方正仿宋简体"/>
        <charset val="134"/>
      </rPr>
      <t>万元</t>
    </r>
    <r>
      <rPr>
        <b/>
        <sz val="12"/>
        <rFont val="Times New Roman"/>
        <charset val="134"/>
      </rPr>
      <t xml:space="preserve">
</t>
    </r>
    <r>
      <rPr>
        <b/>
        <sz val="12"/>
        <rFont val="方正仿宋简体"/>
        <charset val="134"/>
      </rPr>
      <t>建设内容：</t>
    </r>
    <r>
      <rPr>
        <sz val="12"/>
        <rFont val="方正仿宋简体"/>
        <charset val="134"/>
      </rPr>
      <t>建设挤奶车间</t>
    </r>
    <r>
      <rPr>
        <sz val="12"/>
        <rFont val="Times New Roman"/>
        <charset val="134"/>
      </rPr>
      <t>280</t>
    </r>
    <r>
      <rPr>
        <sz val="12"/>
        <rFont val="宋体"/>
        <charset val="134"/>
      </rPr>
      <t>㎡</t>
    </r>
    <r>
      <rPr>
        <sz val="12"/>
        <rFont val="方正仿宋简体"/>
        <charset val="134"/>
      </rPr>
      <t>，配套水、电、管网等相关附属设施设备。项目建成后，所形成的固定资产纳入衔接项目资产管理，权属归巴楚县夏马勒牧场（巴楚县丰和畜牧业发展有限公司）所有。</t>
    </r>
  </si>
  <si>
    <r>
      <rPr>
        <sz val="12"/>
        <rFont val="方正仿宋简体"/>
        <charset val="134"/>
      </rPr>
      <t>县畜牧兽医局</t>
    </r>
  </si>
  <si>
    <r>
      <rPr>
        <sz val="12"/>
        <rFont val="方正仿宋简体"/>
        <charset val="134"/>
      </rPr>
      <t>任述强</t>
    </r>
  </si>
  <si>
    <r>
      <rPr>
        <sz val="12"/>
        <rFont val="方正仿宋简体"/>
        <charset val="0"/>
      </rPr>
      <t>建设挤奶车间≥</t>
    </r>
    <r>
      <rPr>
        <sz val="12"/>
        <rFont val="Times New Roman"/>
        <charset val="0"/>
      </rPr>
      <t>280</t>
    </r>
    <r>
      <rPr>
        <sz val="12"/>
        <rFont val="宋体"/>
        <charset val="0"/>
      </rPr>
      <t>㎡</t>
    </r>
    <r>
      <rPr>
        <sz val="12"/>
        <rFont val="方正仿宋简体"/>
        <charset val="0"/>
      </rPr>
      <t>。
社会效益：为巴楚县夏马勒牧场扩大养殖规模，推动牲畜标准化养殖，壮大畜牧产业发展提供重要保障措施。</t>
    </r>
  </si>
  <si>
    <t>BCX031</t>
  </si>
  <si>
    <r>
      <rPr>
        <sz val="12"/>
        <rFont val="方正仿宋简体"/>
        <charset val="134"/>
      </rPr>
      <t>巴楚县</t>
    </r>
    <r>
      <rPr>
        <sz val="12"/>
        <rFont val="Times New Roman"/>
        <charset val="134"/>
      </rPr>
      <t>2024</t>
    </r>
    <r>
      <rPr>
        <sz val="12"/>
        <rFont val="方正仿宋简体"/>
        <charset val="134"/>
      </rPr>
      <t>年阿拉格尔乡斗渠建设项目</t>
    </r>
  </si>
  <si>
    <r>
      <rPr>
        <sz val="12"/>
        <rFont val="方正仿宋简体"/>
        <charset val="134"/>
      </rPr>
      <t>小型农田水利设施建设</t>
    </r>
  </si>
  <si>
    <r>
      <rPr>
        <sz val="12"/>
        <rFont val="方正仿宋简体"/>
        <charset val="134"/>
      </rPr>
      <t>阿拉格尔乡</t>
    </r>
  </si>
  <si>
    <r>
      <rPr>
        <b/>
        <sz val="12"/>
        <rFont val="方正仿宋简体"/>
        <charset val="134"/>
      </rPr>
      <t>总投资：</t>
    </r>
    <r>
      <rPr>
        <sz val="12"/>
        <rFont val="Times New Roman"/>
        <charset val="134"/>
      </rPr>
      <t>1250</t>
    </r>
    <r>
      <rPr>
        <sz val="12"/>
        <rFont val="方正仿宋简体"/>
        <charset val="134"/>
      </rPr>
      <t>万元</t>
    </r>
    <r>
      <rPr>
        <b/>
        <sz val="12"/>
        <rFont val="Times New Roman"/>
        <charset val="134"/>
      </rPr>
      <t xml:space="preserve">
</t>
    </r>
    <r>
      <rPr>
        <b/>
        <sz val="12"/>
        <rFont val="方正仿宋简体"/>
        <charset val="134"/>
      </rPr>
      <t>建设内容：</t>
    </r>
    <r>
      <rPr>
        <sz val="12"/>
        <rFont val="方正仿宋简体"/>
        <charset val="134"/>
      </rPr>
      <t>新建斗渠</t>
    </r>
    <r>
      <rPr>
        <sz val="12"/>
        <rFont val="Times New Roman"/>
        <charset val="134"/>
      </rPr>
      <t>11.32km</t>
    </r>
    <r>
      <rPr>
        <sz val="12"/>
        <rFont val="方正仿宋简体"/>
        <charset val="134"/>
      </rPr>
      <t>，流量为</t>
    </r>
    <r>
      <rPr>
        <sz val="12"/>
        <rFont val="Times New Roman"/>
        <charset val="134"/>
      </rPr>
      <t>0.5m³/s-1.2m³/s</t>
    </r>
    <r>
      <rPr>
        <sz val="12"/>
        <rFont val="方正仿宋简体"/>
        <charset val="134"/>
      </rPr>
      <t>，并配套建设相关附属设施，其中：</t>
    </r>
    <r>
      <rPr>
        <sz val="12"/>
        <rFont val="Times New Roman"/>
        <charset val="134"/>
      </rPr>
      <t>3</t>
    </r>
    <r>
      <rPr>
        <sz val="12"/>
        <rFont val="方正仿宋简体"/>
        <charset val="134"/>
      </rPr>
      <t>村</t>
    </r>
    <r>
      <rPr>
        <sz val="12"/>
        <rFont val="Times New Roman"/>
        <charset val="134"/>
      </rPr>
      <t>1.44km</t>
    </r>
    <r>
      <rPr>
        <sz val="12"/>
        <rFont val="方正仿宋简体"/>
        <charset val="134"/>
      </rPr>
      <t>、</t>
    </r>
    <r>
      <rPr>
        <sz val="12"/>
        <rFont val="Times New Roman"/>
        <charset val="134"/>
      </rPr>
      <t>12</t>
    </r>
    <r>
      <rPr>
        <sz val="12"/>
        <rFont val="方正仿宋简体"/>
        <charset val="134"/>
      </rPr>
      <t>村</t>
    </r>
    <r>
      <rPr>
        <sz val="12"/>
        <rFont val="Times New Roman"/>
        <charset val="134"/>
      </rPr>
      <t>2.48km</t>
    </r>
    <r>
      <rPr>
        <sz val="12"/>
        <rFont val="方正仿宋简体"/>
        <charset val="134"/>
      </rPr>
      <t>、</t>
    </r>
    <r>
      <rPr>
        <sz val="12"/>
        <rFont val="Times New Roman"/>
        <charset val="134"/>
      </rPr>
      <t>13</t>
    </r>
    <r>
      <rPr>
        <sz val="12"/>
        <rFont val="方正仿宋简体"/>
        <charset val="134"/>
      </rPr>
      <t>村</t>
    </r>
    <r>
      <rPr>
        <sz val="12"/>
        <rFont val="Times New Roman"/>
        <charset val="134"/>
      </rPr>
      <t>3.96km</t>
    </r>
    <r>
      <rPr>
        <sz val="12"/>
        <rFont val="方正仿宋简体"/>
        <charset val="134"/>
      </rPr>
      <t>、</t>
    </r>
    <r>
      <rPr>
        <sz val="12"/>
        <rFont val="Times New Roman"/>
        <charset val="134"/>
      </rPr>
      <t>14</t>
    </r>
    <r>
      <rPr>
        <sz val="12"/>
        <rFont val="方正仿宋简体"/>
        <charset val="134"/>
      </rPr>
      <t>村</t>
    </r>
    <r>
      <rPr>
        <sz val="12"/>
        <rFont val="Times New Roman"/>
        <charset val="134"/>
      </rPr>
      <t>2.26km</t>
    </r>
    <r>
      <rPr>
        <sz val="12"/>
        <rFont val="方正仿宋简体"/>
        <charset val="134"/>
      </rPr>
      <t>、</t>
    </r>
    <r>
      <rPr>
        <sz val="12"/>
        <rFont val="Times New Roman"/>
        <charset val="134"/>
      </rPr>
      <t>16</t>
    </r>
    <r>
      <rPr>
        <sz val="12"/>
        <rFont val="方正仿宋简体"/>
        <charset val="134"/>
      </rPr>
      <t>村</t>
    </r>
    <r>
      <rPr>
        <sz val="12"/>
        <rFont val="Times New Roman"/>
        <charset val="134"/>
      </rPr>
      <t>1.18km</t>
    </r>
    <r>
      <rPr>
        <sz val="12"/>
        <rFont val="方正仿宋简体"/>
        <charset val="134"/>
      </rPr>
      <t>。项目建成后，所形成的固定资产纳入衔接项目资产管理，权属归建设单位所有。</t>
    </r>
  </si>
  <si>
    <r>
      <rPr>
        <sz val="12"/>
        <rFont val="方正仿宋简体"/>
        <charset val="134"/>
      </rPr>
      <t>公里</t>
    </r>
  </si>
  <si>
    <r>
      <rPr>
        <sz val="12"/>
        <rFont val="方正仿宋简体"/>
        <charset val="134"/>
      </rPr>
      <t>县委统战部</t>
    </r>
  </si>
  <si>
    <r>
      <rPr>
        <sz val="12"/>
        <rFont val="方正仿宋简体"/>
        <charset val="134"/>
      </rPr>
      <t>祁秀文、李鹏辉</t>
    </r>
  </si>
  <si>
    <r>
      <rPr>
        <sz val="12"/>
        <rFont val="方正仿宋简体"/>
        <charset val="134"/>
      </rPr>
      <t>社会效益：新增和改善灌溉面积≥</t>
    </r>
    <r>
      <rPr>
        <sz val="12"/>
        <rFont val="Times New Roman"/>
        <charset val="134"/>
      </rPr>
      <t>22727</t>
    </r>
    <r>
      <rPr>
        <sz val="12"/>
        <rFont val="方正仿宋简体"/>
        <charset val="134"/>
      </rPr>
      <t>亩，改建渠道长度≥</t>
    </r>
    <r>
      <rPr>
        <sz val="12"/>
        <rFont val="Times New Roman"/>
        <charset val="134"/>
      </rPr>
      <t>11.32km</t>
    </r>
    <r>
      <rPr>
        <sz val="12"/>
        <rFont val="方正仿宋简体"/>
        <charset val="134"/>
      </rPr>
      <t>，带动就业人数≥</t>
    </r>
    <r>
      <rPr>
        <sz val="12"/>
        <rFont val="Times New Roman"/>
        <charset val="134"/>
      </rPr>
      <t>100</t>
    </r>
    <r>
      <rPr>
        <sz val="12"/>
        <rFont val="方正仿宋简体"/>
        <charset val="134"/>
      </rPr>
      <t>人，涉及</t>
    </r>
    <r>
      <rPr>
        <sz val="12"/>
        <rFont val="Times New Roman"/>
        <charset val="134"/>
      </rPr>
      <t>4</t>
    </r>
    <r>
      <rPr>
        <sz val="12"/>
        <rFont val="方正仿宋简体"/>
        <charset val="134"/>
      </rPr>
      <t>个村</t>
    </r>
    <r>
      <rPr>
        <sz val="12"/>
        <rFont val="Times New Roman"/>
        <charset val="134"/>
      </rPr>
      <t>1499</t>
    </r>
    <r>
      <rPr>
        <sz val="12"/>
        <rFont val="方正仿宋简体"/>
        <charset val="134"/>
      </rPr>
      <t>户</t>
    </r>
    <r>
      <rPr>
        <sz val="12"/>
        <rFont val="Times New Roman"/>
        <charset val="134"/>
      </rPr>
      <t>5330</t>
    </r>
    <r>
      <rPr>
        <sz val="12"/>
        <rFont val="方正仿宋简体"/>
        <charset val="134"/>
      </rPr>
      <t>人，提高水资源利用率和保证率，全面提升灌溉水平，降低运行成本，提高水利工程综合效益。</t>
    </r>
  </si>
  <si>
    <t>BCX032</t>
  </si>
  <si>
    <r>
      <rPr>
        <sz val="12"/>
        <rFont val="方正仿宋简体"/>
        <charset val="134"/>
      </rPr>
      <t>巴楚县</t>
    </r>
    <r>
      <rPr>
        <sz val="12"/>
        <rFont val="Times New Roman"/>
        <charset val="134"/>
      </rPr>
      <t>2024</t>
    </r>
    <r>
      <rPr>
        <sz val="12"/>
        <rFont val="方正仿宋简体"/>
        <charset val="134"/>
      </rPr>
      <t>年阿瓦提镇土地碎片化建设项目</t>
    </r>
  </si>
  <si>
    <r>
      <rPr>
        <sz val="12"/>
        <rFont val="方正仿宋简体"/>
        <charset val="134"/>
      </rPr>
      <t>种植业基地</t>
    </r>
  </si>
  <si>
    <r>
      <rPr>
        <sz val="12"/>
        <rFont val="方正仿宋简体"/>
        <charset val="134"/>
      </rPr>
      <t>阿瓦提镇</t>
    </r>
    <r>
      <rPr>
        <sz val="12"/>
        <rFont val="Times New Roman"/>
        <charset val="134"/>
      </rPr>
      <t>4</t>
    </r>
    <r>
      <rPr>
        <sz val="12"/>
        <rFont val="方正仿宋简体"/>
        <charset val="134"/>
      </rPr>
      <t>村</t>
    </r>
  </si>
  <si>
    <r>
      <rPr>
        <b/>
        <sz val="12"/>
        <rFont val="方正仿宋简体"/>
        <charset val="134"/>
      </rPr>
      <t>总投资：</t>
    </r>
    <r>
      <rPr>
        <sz val="12"/>
        <rFont val="Times New Roman"/>
        <charset val="134"/>
      </rPr>
      <t>160</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为阿瓦提镇</t>
    </r>
    <r>
      <rPr>
        <sz val="12"/>
        <rFont val="Times New Roman"/>
        <charset val="134"/>
      </rPr>
      <t>4</t>
    </r>
    <r>
      <rPr>
        <sz val="12"/>
        <rFont val="方正仿宋简体"/>
        <charset val="134"/>
      </rPr>
      <t>村土地碎片化整理</t>
    </r>
    <r>
      <rPr>
        <sz val="12"/>
        <rFont val="Times New Roman"/>
        <charset val="134"/>
      </rPr>
      <t>886.6</t>
    </r>
    <r>
      <rPr>
        <sz val="12"/>
        <rFont val="方正仿宋简体"/>
        <charset val="134"/>
      </rPr>
      <t>亩，并配套高效节水首部（含水泵、过滤器、变压器）、沉淀池和田间管网等附属设施，每亩</t>
    </r>
    <r>
      <rPr>
        <sz val="12"/>
        <rFont val="Times New Roman"/>
        <charset val="134"/>
      </rPr>
      <t>1800</t>
    </r>
    <r>
      <rPr>
        <sz val="12"/>
        <rFont val="方正仿宋简体"/>
        <charset val="134"/>
      </rPr>
      <t>元。</t>
    </r>
  </si>
  <si>
    <r>
      <rPr>
        <sz val="12"/>
        <rFont val="方正仿宋简体"/>
        <charset val="134"/>
      </rPr>
      <t>亩</t>
    </r>
  </si>
  <si>
    <r>
      <rPr>
        <sz val="12"/>
        <rFont val="方正仿宋简体"/>
        <charset val="134"/>
      </rPr>
      <t>县农业农村局</t>
    </r>
  </si>
  <si>
    <r>
      <rPr>
        <sz val="12"/>
        <rFont val="方正仿宋简体"/>
        <charset val="134"/>
      </rPr>
      <t>耿德一、罗建新</t>
    </r>
  </si>
  <si>
    <r>
      <rPr>
        <sz val="12"/>
        <rFont val="方正仿宋简体"/>
        <charset val="134"/>
      </rPr>
      <t>土地碎片化建设面积≥</t>
    </r>
    <r>
      <rPr>
        <sz val="12"/>
        <rFont val="Times New Roman"/>
        <charset val="134"/>
      </rPr>
      <t>886.6</t>
    </r>
    <r>
      <rPr>
        <sz val="12"/>
        <rFont val="方正仿宋简体"/>
        <charset val="134"/>
      </rPr>
      <t>亩。
社会效益：能够有效降低项目区农业种植成本，提高农作物产量，保障国家粮食安全，推动农户实现增产增收，持续提升种植规模化，促进农业资源可持续利用。</t>
    </r>
  </si>
  <si>
    <t>BCX033</t>
  </si>
  <si>
    <r>
      <rPr>
        <sz val="12"/>
        <rFont val="方正仿宋简体"/>
        <charset val="134"/>
      </rPr>
      <t>巴楚县</t>
    </r>
    <r>
      <rPr>
        <sz val="12"/>
        <rFont val="Times New Roman"/>
        <charset val="134"/>
      </rPr>
      <t>2024</t>
    </r>
    <r>
      <rPr>
        <sz val="12"/>
        <rFont val="方正仿宋简体"/>
        <charset val="134"/>
      </rPr>
      <t>年英吾斯塘乡土地碎片化建设项目</t>
    </r>
  </si>
  <si>
    <r>
      <rPr>
        <sz val="12"/>
        <rFont val="方正仿宋简体"/>
        <charset val="134"/>
      </rPr>
      <t>英吾斯塘乡</t>
    </r>
    <r>
      <rPr>
        <sz val="12"/>
        <rFont val="Times New Roman"/>
        <charset val="134"/>
      </rPr>
      <t>2</t>
    </r>
    <r>
      <rPr>
        <sz val="12"/>
        <rFont val="方正仿宋简体"/>
        <charset val="134"/>
      </rPr>
      <t>村、</t>
    </r>
    <r>
      <rPr>
        <sz val="12"/>
        <rFont val="Times New Roman"/>
        <charset val="134"/>
      </rPr>
      <t>7</t>
    </r>
    <r>
      <rPr>
        <sz val="12"/>
        <rFont val="方正仿宋简体"/>
        <charset val="134"/>
      </rPr>
      <t>村</t>
    </r>
  </si>
  <si>
    <r>
      <rPr>
        <b/>
        <sz val="12"/>
        <rFont val="方正仿宋简体"/>
        <charset val="134"/>
      </rPr>
      <t>总投资：</t>
    </r>
    <r>
      <rPr>
        <sz val="12"/>
        <rFont val="Times New Roman"/>
        <charset val="134"/>
      </rPr>
      <t>464.94</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为英吾斯塘乡土地碎片化整理</t>
    </r>
    <r>
      <rPr>
        <sz val="12"/>
        <rFont val="Times New Roman"/>
        <charset val="134"/>
      </rPr>
      <t>2583</t>
    </r>
    <r>
      <rPr>
        <sz val="12"/>
        <rFont val="方正仿宋简体"/>
        <charset val="134"/>
      </rPr>
      <t>亩，并配套高效节水首部（含水泵、过滤器、变压器）、沉淀池和田间管网等附属设施，每亩</t>
    </r>
    <r>
      <rPr>
        <sz val="12"/>
        <rFont val="Times New Roman"/>
        <charset val="134"/>
      </rPr>
      <t>1800</t>
    </r>
    <r>
      <rPr>
        <sz val="12"/>
        <rFont val="方正仿宋简体"/>
        <charset val="134"/>
      </rPr>
      <t>元。其中：</t>
    </r>
    <r>
      <rPr>
        <sz val="12"/>
        <rFont val="Times New Roman"/>
        <charset val="134"/>
      </rPr>
      <t>2</t>
    </r>
    <r>
      <rPr>
        <sz val="12"/>
        <rFont val="方正仿宋简体"/>
        <charset val="134"/>
      </rPr>
      <t>村</t>
    </r>
    <r>
      <rPr>
        <sz val="12"/>
        <rFont val="Times New Roman"/>
        <charset val="134"/>
      </rPr>
      <t>1883</t>
    </r>
    <r>
      <rPr>
        <sz val="12"/>
        <rFont val="方正仿宋简体"/>
        <charset val="134"/>
      </rPr>
      <t>亩、</t>
    </r>
    <r>
      <rPr>
        <sz val="12"/>
        <rFont val="Times New Roman"/>
        <charset val="134"/>
      </rPr>
      <t>7</t>
    </r>
    <r>
      <rPr>
        <sz val="12"/>
        <rFont val="方正仿宋简体"/>
        <charset val="134"/>
      </rPr>
      <t>村</t>
    </r>
    <r>
      <rPr>
        <sz val="12"/>
        <rFont val="Times New Roman"/>
        <charset val="134"/>
      </rPr>
      <t>700</t>
    </r>
    <r>
      <rPr>
        <sz val="12"/>
        <rFont val="方正仿宋简体"/>
        <charset val="134"/>
      </rPr>
      <t>亩。</t>
    </r>
  </si>
  <si>
    <r>
      <rPr>
        <sz val="12"/>
        <rFont val="方正仿宋简体"/>
        <charset val="134"/>
      </rPr>
      <t>耿德一、李黎利</t>
    </r>
  </si>
  <si>
    <r>
      <rPr>
        <sz val="12"/>
        <rFont val="方正仿宋简体"/>
        <charset val="134"/>
      </rPr>
      <t>土地碎片化建设面积≥</t>
    </r>
    <r>
      <rPr>
        <sz val="12"/>
        <rFont val="Times New Roman"/>
        <charset val="134"/>
      </rPr>
      <t>2583</t>
    </r>
    <r>
      <rPr>
        <sz val="12"/>
        <rFont val="方正仿宋简体"/>
        <charset val="134"/>
      </rPr>
      <t>亩。
社会效益：能够有效降低项目区农业种植成本，提高农作物产量，保障国家粮食安全，推动农户实现增产增收，持续提升种植规模化，促进农业资源可持续利用。</t>
    </r>
  </si>
  <si>
    <t>BCX034</t>
  </si>
  <si>
    <r>
      <rPr>
        <sz val="12"/>
        <rFont val="方正仿宋简体"/>
        <charset val="134"/>
      </rPr>
      <t>巴楚县</t>
    </r>
    <r>
      <rPr>
        <sz val="12"/>
        <rFont val="Times New Roman"/>
        <charset val="134"/>
      </rPr>
      <t>2024</t>
    </r>
    <r>
      <rPr>
        <sz val="12"/>
        <rFont val="方正仿宋简体"/>
        <charset val="134"/>
      </rPr>
      <t>年琼库尔恰克乡土地碎片化建设项目</t>
    </r>
  </si>
  <si>
    <r>
      <rPr>
        <sz val="12"/>
        <rFont val="方正仿宋简体"/>
        <charset val="134"/>
      </rPr>
      <t>琼库尔恰克乡</t>
    </r>
    <r>
      <rPr>
        <sz val="12"/>
        <rFont val="Times New Roman"/>
        <charset val="134"/>
      </rPr>
      <t>6</t>
    </r>
    <r>
      <rPr>
        <sz val="12"/>
        <rFont val="方正仿宋简体"/>
        <charset val="134"/>
      </rPr>
      <t>村、</t>
    </r>
    <r>
      <rPr>
        <sz val="12"/>
        <rFont val="Times New Roman"/>
        <charset val="134"/>
      </rPr>
      <t>16</t>
    </r>
    <r>
      <rPr>
        <sz val="12"/>
        <rFont val="方正仿宋简体"/>
        <charset val="134"/>
      </rPr>
      <t>村</t>
    </r>
  </si>
  <si>
    <r>
      <rPr>
        <b/>
        <sz val="12"/>
        <rFont val="方正仿宋简体"/>
        <charset val="134"/>
      </rPr>
      <t>总投资：</t>
    </r>
    <r>
      <rPr>
        <sz val="12"/>
        <rFont val="Times New Roman"/>
        <charset val="134"/>
      </rPr>
      <t>281</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为琼库尔恰克乡土地碎片化整理</t>
    </r>
    <r>
      <rPr>
        <sz val="12"/>
        <rFont val="Times New Roman"/>
        <charset val="134"/>
      </rPr>
      <t>1567.14</t>
    </r>
    <r>
      <rPr>
        <sz val="12"/>
        <rFont val="方正仿宋简体"/>
        <charset val="134"/>
      </rPr>
      <t>亩，并配套高效节水首部（含水泵、过滤器、变压器）、沉淀池和田间管网等附属设施，每亩</t>
    </r>
    <r>
      <rPr>
        <sz val="12"/>
        <rFont val="Times New Roman"/>
        <charset val="134"/>
      </rPr>
      <t>1800</t>
    </r>
    <r>
      <rPr>
        <sz val="12"/>
        <rFont val="方正仿宋简体"/>
        <charset val="134"/>
      </rPr>
      <t>元。其中：</t>
    </r>
    <r>
      <rPr>
        <sz val="12"/>
        <rFont val="Times New Roman"/>
        <charset val="134"/>
      </rPr>
      <t>6</t>
    </r>
    <r>
      <rPr>
        <sz val="12"/>
        <rFont val="方正仿宋简体"/>
        <charset val="134"/>
      </rPr>
      <t>村</t>
    </r>
    <r>
      <rPr>
        <sz val="12"/>
        <rFont val="Times New Roman"/>
        <charset val="134"/>
      </rPr>
      <t>1033.136</t>
    </r>
    <r>
      <rPr>
        <sz val="12"/>
        <rFont val="方正仿宋简体"/>
        <charset val="134"/>
      </rPr>
      <t>亩、</t>
    </r>
    <r>
      <rPr>
        <sz val="12"/>
        <rFont val="Times New Roman"/>
        <charset val="134"/>
      </rPr>
      <t>16</t>
    </r>
    <r>
      <rPr>
        <sz val="12"/>
        <rFont val="方正仿宋简体"/>
        <charset val="134"/>
      </rPr>
      <t>村</t>
    </r>
    <r>
      <rPr>
        <sz val="12"/>
        <rFont val="Times New Roman"/>
        <charset val="134"/>
      </rPr>
      <t>534.004</t>
    </r>
    <r>
      <rPr>
        <sz val="12"/>
        <rFont val="方正仿宋简体"/>
        <charset val="134"/>
      </rPr>
      <t>亩。</t>
    </r>
  </si>
  <si>
    <r>
      <rPr>
        <sz val="12"/>
        <rFont val="方正仿宋简体"/>
        <charset val="134"/>
      </rPr>
      <t>耿德一、高疆</t>
    </r>
  </si>
  <si>
    <r>
      <rPr>
        <sz val="12"/>
        <rFont val="方正仿宋简体"/>
        <charset val="134"/>
      </rPr>
      <t>土地碎片化建设面积≥</t>
    </r>
    <r>
      <rPr>
        <sz val="12"/>
        <rFont val="Times New Roman"/>
        <charset val="134"/>
      </rPr>
      <t>1567.14</t>
    </r>
    <r>
      <rPr>
        <sz val="12"/>
        <rFont val="方正仿宋简体"/>
        <charset val="134"/>
      </rPr>
      <t>亩。
社会效益：能够有效降低项目区农业种植成本，提高农作物产量，保障国家粮食安全，推动农户实现增产增收，持续提升种植规模化，促进农业资源可持续利用。</t>
    </r>
  </si>
  <si>
    <t>BCX035</t>
  </si>
  <si>
    <r>
      <rPr>
        <sz val="12"/>
        <rFont val="方正仿宋简体"/>
        <charset val="134"/>
      </rPr>
      <t>巴楚县</t>
    </r>
    <r>
      <rPr>
        <sz val="12"/>
        <rFont val="Times New Roman"/>
        <charset val="134"/>
      </rPr>
      <t>2024</t>
    </r>
    <r>
      <rPr>
        <sz val="12"/>
        <rFont val="方正仿宋简体"/>
        <charset val="134"/>
      </rPr>
      <t>年阿克萨克马热勒乡土地碎片化建设项目</t>
    </r>
  </si>
  <si>
    <r>
      <rPr>
        <sz val="12"/>
        <rFont val="方正仿宋简体"/>
        <charset val="134"/>
      </rPr>
      <t>阿克萨克马热勒乡</t>
    </r>
    <r>
      <rPr>
        <sz val="12"/>
        <rFont val="Times New Roman"/>
        <charset val="134"/>
      </rPr>
      <t>3</t>
    </r>
    <r>
      <rPr>
        <sz val="12"/>
        <rFont val="方正仿宋简体"/>
        <charset val="134"/>
      </rPr>
      <t>村、</t>
    </r>
    <r>
      <rPr>
        <sz val="12"/>
        <rFont val="Times New Roman"/>
        <charset val="134"/>
      </rPr>
      <t>10</t>
    </r>
    <r>
      <rPr>
        <sz val="12"/>
        <rFont val="方正仿宋简体"/>
        <charset val="134"/>
      </rPr>
      <t>村</t>
    </r>
  </si>
  <si>
    <r>
      <rPr>
        <b/>
        <sz val="12"/>
        <rFont val="方正仿宋简体"/>
        <charset val="134"/>
      </rPr>
      <t>总投资：</t>
    </r>
    <r>
      <rPr>
        <sz val="12"/>
        <rFont val="Times New Roman"/>
        <charset val="134"/>
      </rPr>
      <t>171</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为阿克萨克马热勒乡土地碎片化整理</t>
    </r>
    <r>
      <rPr>
        <sz val="12"/>
        <rFont val="Times New Roman"/>
        <charset val="134"/>
      </rPr>
      <t>950</t>
    </r>
    <r>
      <rPr>
        <sz val="12"/>
        <rFont val="方正仿宋简体"/>
        <charset val="134"/>
      </rPr>
      <t>亩，并配套高效节水首部（含水泵、过滤器、变压器）、沉淀池和田间管网等附属设施，每亩</t>
    </r>
    <r>
      <rPr>
        <sz val="12"/>
        <rFont val="Times New Roman"/>
        <charset val="134"/>
      </rPr>
      <t>1800</t>
    </r>
    <r>
      <rPr>
        <sz val="12"/>
        <rFont val="方正仿宋简体"/>
        <charset val="134"/>
      </rPr>
      <t>元。其中：</t>
    </r>
    <r>
      <rPr>
        <sz val="12"/>
        <rFont val="Times New Roman"/>
        <charset val="134"/>
      </rPr>
      <t>3</t>
    </r>
    <r>
      <rPr>
        <sz val="12"/>
        <rFont val="方正仿宋简体"/>
        <charset val="134"/>
      </rPr>
      <t>村</t>
    </r>
    <r>
      <rPr>
        <sz val="12"/>
        <rFont val="Times New Roman"/>
        <charset val="134"/>
      </rPr>
      <t>550</t>
    </r>
    <r>
      <rPr>
        <sz val="12"/>
        <rFont val="方正仿宋简体"/>
        <charset val="134"/>
      </rPr>
      <t>亩、</t>
    </r>
    <r>
      <rPr>
        <sz val="12"/>
        <rFont val="Times New Roman"/>
        <charset val="134"/>
      </rPr>
      <t>10</t>
    </r>
    <r>
      <rPr>
        <sz val="12"/>
        <rFont val="方正仿宋简体"/>
        <charset val="134"/>
      </rPr>
      <t>村</t>
    </r>
    <r>
      <rPr>
        <sz val="12"/>
        <rFont val="Times New Roman"/>
        <charset val="134"/>
      </rPr>
      <t>400</t>
    </r>
    <r>
      <rPr>
        <sz val="12"/>
        <rFont val="方正仿宋简体"/>
        <charset val="134"/>
      </rPr>
      <t>亩。</t>
    </r>
  </si>
  <si>
    <r>
      <rPr>
        <sz val="12"/>
        <rFont val="方正仿宋简体"/>
        <charset val="134"/>
      </rPr>
      <t>耿德一、卢增响</t>
    </r>
  </si>
  <si>
    <r>
      <rPr>
        <sz val="12"/>
        <rFont val="方正仿宋简体"/>
        <charset val="134"/>
      </rPr>
      <t>土地碎片化建设面积≥</t>
    </r>
    <r>
      <rPr>
        <sz val="12"/>
        <rFont val="Times New Roman"/>
        <charset val="134"/>
      </rPr>
      <t>950</t>
    </r>
    <r>
      <rPr>
        <sz val="12"/>
        <rFont val="方正仿宋简体"/>
        <charset val="134"/>
      </rPr>
      <t>亩。
社会效益：能够有效降低项目区农业种植成本，提高农作物产量，保障国家粮食安全，推动农户实现增产增收，持续提升种植规模化，促进农业资源可持续利用。</t>
    </r>
  </si>
  <si>
    <t>BCX036</t>
  </si>
  <si>
    <r>
      <rPr>
        <sz val="12"/>
        <rFont val="方正仿宋简体"/>
        <charset val="134"/>
      </rPr>
      <t>巴楚县</t>
    </r>
    <r>
      <rPr>
        <sz val="12"/>
        <rFont val="Times New Roman"/>
        <charset val="134"/>
      </rPr>
      <t>2024</t>
    </r>
    <r>
      <rPr>
        <sz val="12"/>
        <rFont val="方正仿宋简体"/>
        <charset val="134"/>
      </rPr>
      <t>年夏马勒乡土地碎片化建设项目</t>
    </r>
  </si>
  <si>
    <r>
      <rPr>
        <sz val="12"/>
        <rFont val="方正仿宋简体"/>
        <charset val="134"/>
      </rPr>
      <t>夏马勒乡</t>
    </r>
    <r>
      <rPr>
        <sz val="12"/>
        <rFont val="Times New Roman"/>
        <charset val="134"/>
      </rPr>
      <t>10</t>
    </r>
    <r>
      <rPr>
        <sz val="12"/>
        <rFont val="方正仿宋简体"/>
        <charset val="134"/>
      </rPr>
      <t>村</t>
    </r>
  </si>
  <si>
    <r>
      <rPr>
        <b/>
        <sz val="12"/>
        <rFont val="方正仿宋简体"/>
        <charset val="134"/>
      </rPr>
      <t>总投资：</t>
    </r>
    <r>
      <rPr>
        <sz val="12"/>
        <rFont val="Times New Roman"/>
        <charset val="134"/>
      </rPr>
      <t>45</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为夏马勒乡</t>
    </r>
    <r>
      <rPr>
        <sz val="12"/>
        <rFont val="Times New Roman"/>
        <charset val="134"/>
      </rPr>
      <t>10</t>
    </r>
    <r>
      <rPr>
        <sz val="12"/>
        <rFont val="方正仿宋简体"/>
        <charset val="134"/>
      </rPr>
      <t>村土地碎片化整理</t>
    </r>
    <r>
      <rPr>
        <sz val="12"/>
        <rFont val="Times New Roman"/>
        <charset val="134"/>
      </rPr>
      <t>445.64</t>
    </r>
    <r>
      <rPr>
        <sz val="12"/>
        <rFont val="方正仿宋简体"/>
        <charset val="134"/>
      </rPr>
      <t>亩，并配套高效节水首部（含水泵、过滤器、变压器）、沉淀池和田间管网等附属设施，每亩</t>
    </r>
    <r>
      <rPr>
        <sz val="12"/>
        <rFont val="Times New Roman"/>
        <charset val="134"/>
      </rPr>
      <t>1000</t>
    </r>
    <r>
      <rPr>
        <sz val="12"/>
        <rFont val="方正仿宋简体"/>
        <charset val="134"/>
      </rPr>
      <t>元。</t>
    </r>
  </si>
  <si>
    <r>
      <rPr>
        <sz val="12"/>
        <rFont val="方正仿宋简体"/>
        <charset val="134"/>
      </rPr>
      <t>耿德一、木拉提</t>
    </r>
    <r>
      <rPr>
        <sz val="12"/>
        <rFont val="Times New Roman"/>
        <charset val="134"/>
      </rPr>
      <t>·</t>
    </r>
    <r>
      <rPr>
        <sz val="12"/>
        <rFont val="方正仿宋简体"/>
        <charset val="134"/>
      </rPr>
      <t>库尔班</t>
    </r>
  </si>
  <si>
    <r>
      <rPr>
        <sz val="12"/>
        <rFont val="方正仿宋简体"/>
        <charset val="134"/>
      </rPr>
      <t>土地碎片化建设面积≥</t>
    </r>
    <r>
      <rPr>
        <sz val="12"/>
        <rFont val="Times New Roman"/>
        <charset val="134"/>
      </rPr>
      <t>445.64</t>
    </r>
    <r>
      <rPr>
        <sz val="12"/>
        <rFont val="方正仿宋简体"/>
        <charset val="134"/>
      </rPr>
      <t>亩。
社会效益：能够有效降低项目区农业种植成本，提高农作物产量，保障国家粮食安全，推动农户实现增产增收，持续提升种植规模化，促进农业资源可持续利用。</t>
    </r>
  </si>
  <si>
    <t>≥</t>
  </si>
  <si>
    <t>BCX037</t>
  </si>
  <si>
    <r>
      <rPr>
        <sz val="12"/>
        <rFont val="方正仿宋简体"/>
        <charset val="134"/>
      </rPr>
      <t>巴楚县</t>
    </r>
    <r>
      <rPr>
        <sz val="12"/>
        <rFont val="Times New Roman"/>
        <charset val="134"/>
      </rPr>
      <t>2024</t>
    </r>
    <r>
      <rPr>
        <sz val="12"/>
        <rFont val="方正仿宋简体"/>
        <charset val="134"/>
      </rPr>
      <t>年多来提巴格乡土地碎片化建设项目</t>
    </r>
  </si>
  <si>
    <r>
      <rPr>
        <sz val="12"/>
        <rFont val="方正仿宋简体"/>
        <charset val="134"/>
      </rPr>
      <t>多来提巴格乡</t>
    </r>
    <r>
      <rPr>
        <sz val="12"/>
        <rFont val="Times New Roman"/>
        <charset val="134"/>
      </rPr>
      <t>6</t>
    </r>
    <r>
      <rPr>
        <sz val="12"/>
        <rFont val="方正仿宋简体"/>
        <charset val="134"/>
      </rPr>
      <t>村、</t>
    </r>
    <r>
      <rPr>
        <sz val="12"/>
        <rFont val="Times New Roman"/>
        <charset val="134"/>
      </rPr>
      <t>15</t>
    </r>
    <r>
      <rPr>
        <sz val="12"/>
        <rFont val="方正仿宋简体"/>
        <charset val="134"/>
      </rPr>
      <t>村</t>
    </r>
  </si>
  <si>
    <r>
      <rPr>
        <b/>
        <sz val="12"/>
        <rFont val="方正仿宋简体"/>
        <charset val="134"/>
      </rPr>
      <t>总投资：</t>
    </r>
    <r>
      <rPr>
        <sz val="12"/>
        <rFont val="Times New Roman"/>
        <charset val="134"/>
      </rPr>
      <t>361.98</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为多来提巴格乡土地碎片化整理</t>
    </r>
    <r>
      <rPr>
        <sz val="12"/>
        <rFont val="Times New Roman"/>
        <charset val="134"/>
      </rPr>
      <t>2011</t>
    </r>
    <r>
      <rPr>
        <sz val="12"/>
        <rFont val="方正仿宋简体"/>
        <charset val="134"/>
      </rPr>
      <t>亩，并配套高效节水首部（含水泵、过滤器、变压器）、沉淀池和田间管网等附属设施，每亩</t>
    </r>
    <r>
      <rPr>
        <sz val="12"/>
        <rFont val="Times New Roman"/>
        <charset val="134"/>
      </rPr>
      <t>1800</t>
    </r>
    <r>
      <rPr>
        <sz val="12"/>
        <rFont val="方正仿宋简体"/>
        <charset val="134"/>
      </rPr>
      <t>元。其中：</t>
    </r>
    <r>
      <rPr>
        <sz val="12"/>
        <rFont val="Times New Roman"/>
        <charset val="134"/>
      </rPr>
      <t>6</t>
    </r>
    <r>
      <rPr>
        <sz val="12"/>
        <rFont val="方正仿宋简体"/>
        <charset val="134"/>
      </rPr>
      <t>村</t>
    </r>
    <r>
      <rPr>
        <sz val="12"/>
        <rFont val="Times New Roman"/>
        <charset val="134"/>
      </rPr>
      <t>1290</t>
    </r>
    <r>
      <rPr>
        <sz val="12"/>
        <rFont val="方正仿宋简体"/>
        <charset val="134"/>
      </rPr>
      <t>亩、</t>
    </r>
    <r>
      <rPr>
        <sz val="12"/>
        <rFont val="Times New Roman"/>
        <charset val="134"/>
      </rPr>
      <t>15</t>
    </r>
    <r>
      <rPr>
        <sz val="12"/>
        <rFont val="方正仿宋简体"/>
        <charset val="134"/>
      </rPr>
      <t>村</t>
    </r>
    <r>
      <rPr>
        <sz val="12"/>
        <rFont val="Times New Roman"/>
        <charset val="134"/>
      </rPr>
      <t>721</t>
    </r>
    <r>
      <rPr>
        <sz val="12"/>
        <rFont val="方正仿宋简体"/>
        <charset val="134"/>
      </rPr>
      <t>亩。</t>
    </r>
  </si>
  <si>
    <r>
      <rPr>
        <sz val="12"/>
        <rFont val="方正仿宋简体"/>
        <charset val="134"/>
      </rPr>
      <t>耿德一、刘山山</t>
    </r>
  </si>
  <si>
    <r>
      <rPr>
        <sz val="12"/>
        <rFont val="方正仿宋简体"/>
        <charset val="134"/>
      </rPr>
      <t>土地碎片化建设面积≥</t>
    </r>
    <r>
      <rPr>
        <sz val="12"/>
        <rFont val="Times New Roman"/>
        <charset val="134"/>
      </rPr>
      <t>2011</t>
    </r>
    <r>
      <rPr>
        <sz val="12"/>
        <rFont val="方正仿宋简体"/>
        <charset val="134"/>
      </rPr>
      <t>亩。
社会效益：能够有效降低项目区农业种植成本，提高农作物产量，保障国家粮食安全，推动农户实现增产增收，持续提升种植规模化，促进农业资源可持续利用。</t>
    </r>
  </si>
  <si>
    <t>BCX038</t>
  </si>
  <si>
    <r>
      <rPr>
        <sz val="12"/>
        <rFont val="方正仿宋简体"/>
        <charset val="134"/>
      </rPr>
      <t>巴楚县</t>
    </r>
    <r>
      <rPr>
        <sz val="12"/>
        <rFont val="Times New Roman"/>
        <charset val="134"/>
      </rPr>
      <t>2024</t>
    </r>
    <r>
      <rPr>
        <sz val="12"/>
        <rFont val="方正仿宋简体"/>
        <charset val="134"/>
      </rPr>
      <t>年恰尔巴格乡土地碎片化建设项目</t>
    </r>
  </si>
  <si>
    <r>
      <rPr>
        <sz val="12"/>
        <rFont val="方正仿宋简体"/>
        <charset val="134"/>
      </rPr>
      <t>恰尔巴格乡</t>
    </r>
    <r>
      <rPr>
        <sz val="12"/>
        <rFont val="Times New Roman"/>
        <charset val="134"/>
      </rPr>
      <t>16</t>
    </r>
    <r>
      <rPr>
        <sz val="12"/>
        <rFont val="方正仿宋简体"/>
        <charset val="134"/>
      </rPr>
      <t>村</t>
    </r>
  </si>
  <si>
    <r>
      <rPr>
        <b/>
        <sz val="12"/>
        <rFont val="方正仿宋简体"/>
        <charset val="134"/>
      </rPr>
      <t>总投资：</t>
    </r>
    <r>
      <rPr>
        <sz val="12"/>
        <rFont val="Times New Roman"/>
        <charset val="134"/>
      </rPr>
      <t>300</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为恰尔巴格乡</t>
    </r>
    <r>
      <rPr>
        <sz val="12"/>
        <rFont val="Times New Roman"/>
        <charset val="134"/>
      </rPr>
      <t>16</t>
    </r>
    <r>
      <rPr>
        <sz val="12"/>
        <rFont val="方正仿宋简体"/>
        <charset val="134"/>
      </rPr>
      <t>村土地碎片化整理</t>
    </r>
    <r>
      <rPr>
        <sz val="12"/>
        <rFont val="Times New Roman"/>
        <charset val="134"/>
      </rPr>
      <t>1200</t>
    </r>
    <r>
      <rPr>
        <sz val="12"/>
        <rFont val="方正仿宋简体"/>
        <charset val="134"/>
      </rPr>
      <t>亩（土地平整</t>
    </r>
    <r>
      <rPr>
        <sz val="12"/>
        <rFont val="Times New Roman"/>
        <charset val="134"/>
      </rPr>
      <t>+</t>
    </r>
    <r>
      <rPr>
        <sz val="12"/>
        <rFont val="方正仿宋简体"/>
        <charset val="134"/>
      </rPr>
      <t>高效节水</t>
    </r>
    <r>
      <rPr>
        <sz val="12"/>
        <rFont val="Times New Roman"/>
        <charset val="134"/>
      </rPr>
      <t>940</t>
    </r>
    <r>
      <rPr>
        <sz val="12"/>
        <rFont val="方正仿宋简体"/>
        <charset val="134"/>
      </rPr>
      <t>亩、高效节水</t>
    </r>
    <r>
      <rPr>
        <sz val="12"/>
        <rFont val="Times New Roman"/>
        <charset val="134"/>
      </rPr>
      <t>260</t>
    </r>
    <r>
      <rPr>
        <sz val="12"/>
        <rFont val="方正仿宋简体"/>
        <charset val="134"/>
      </rPr>
      <t>亩），并配套高效节水首部（含水泵、过滤器、变压器）、沉淀池和田间管网等附属设施，每亩</t>
    </r>
    <r>
      <rPr>
        <sz val="12"/>
        <rFont val="Times New Roman"/>
        <charset val="134"/>
      </rPr>
      <t>2500</t>
    </r>
    <r>
      <rPr>
        <sz val="12"/>
        <rFont val="方正仿宋简体"/>
        <charset val="134"/>
      </rPr>
      <t>元。</t>
    </r>
  </si>
  <si>
    <r>
      <rPr>
        <sz val="12"/>
        <rFont val="方正仿宋简体"/>
        <charset val="134"/>
      </rPr>
      <t>耿德一、贾中元</t>
    </r>
  </si>
  <si>
    <r>
      <rPr>
        <sz val="12"/>
        <rFont val="方正仿宋简体"/>
        <charset val="134"/>
      </rPr>
      <t>土地碎片化建设面积≥</t>
    </r>
    <r>
      <rPr>
        <sz val="12"/>
        <rFont val="Times New Roman"/>
        <charset val="134"/>
      </rPr>
      <t>1200</t>
    </r>
    <r>
      <rPr>
        <sz val="12"/>
        <rFont val="方正仿宋简体"/>
        <charset val="134"/>
      </rPr>
      <t>亩。
社会效益：能够有效降低项目区农业种植成本，提高农作物产量，保障国家粮食安全，推动农户实现增产增收，持续提升种植规模化，促进农业资源可持续利用。</t>
    </r>
  </si>
  <si>
    <t>BCX039</t>
  </si>
  <si>
    <r>
      <rPr>
        <sz val="12"/>
        <rFont val="方正仿宋简体"/>
        <charset val="134"/>
      </rPr>
      <t>巴楚县</t>
    </r>
    <r>
      <rPr>
        <sz val="12"/>
        <rFont val="Times New Roman"/>
        <charset val="134"/>
      </rPr>
      <t>2024</t>
    </r>
    <r>
      <rPr>
        <sz val="12"/>
        <rFont val="方正仿宋简体"/>
        <charset val="134"/>
      </rPr>
      <t>年阿瓦提镇斗渠建设项目</t>
    </r>
  </si>
  <si>
    <r>
      <rPr>
        <sz val="12"/>
        <rFont val="方正仿宋简体"/>
        <charset val="134"/>
      </rPr>
      <t>阿瓦提镇</t>
    </r>
  </si>
  <si>
    <r>
      <rPr>
        <b/>
        <sz val="12"/>
        <rFont val="方正仿宋简体"/>
        <charset val="134"/>
      </rPr>
      <t>总投资：</t>
    </r>
    <r>
      <rPr>
        <sz val="12"/>
        <rFont val="Times New Roman"/>
        <charset val="134"/>
      </rPr>
      <t>4337</t>
    </r>
    <r>
      <rPr>
        <sz val="12"/>
        <rFont val="方正仿宋简体"/>
        <charset val="134"/>
      </rPr>
      <t>万元</t>
    </r>
    <r>
      <rPr>
        <b/>
        <sz val="12"/>
        <rFont val="Times New Roman"/>
        <charset val="134"/>
      </rPr>
      <t xml:space="preserve">
</t>
    </r>
    <r>
      <rPr>
        <b/>
        <sz val="12"/>
        <rFont val="方正仿宋简体"/>
        <charset val="134"/>
      </rPr>
      <t>建设内容：</t>
    </r>
    <r>
      <rPr>
        <sz val="12"/>
        <rFont val="方正仿宋简体"/>
        <charset val="134"/>
      </rPr>
      <t>新建斗渠</t>
    </r>
    <r>
      <rPr>
        <sz val="12"/>
        <rFont val="Times New Roman"/>
        <charset val="134"/>
      </rPr>
      <t>35.709</t>
    </r>
    <r>
      <rPr>
        <sz val="12"/>
        <rFont val="方正仿宋简体"/>
        <charset val="134"/>
      </rPr>
      <t>公里，并配套建设相关附属设施。项目建成后，所形成的固定资产纳入衔接项目资产管理，权属归建设单位所有。</t>
    </r>
  </si>
  <si>
    <r>
      <rPr>
        <sz val="12"/>
        <rFont val="方正仿宋简体"/>
        <charset val="134"/>
      </rPr>
      <t>耿德一</t>
    </r>
  </si>
  <si>
    <r>
      <rPr>
        <sz val="12"/>
        <rFont val="方正仿宋简体"/>
        <charset val="134"/>
      </rPr>
      <t>社会效益：新增和改善灌溉面积≥</t>
    </r>
    <r>
      <rPr>
        <sz val="12"/>
        <rFont val="Times New Roman"/>
        <charset val="134"/>
      </rPr>
      <t>3.5</t>
    </r>
    <r>
      <rPr>
        <sz val="12"/>
        <rFont val="方正仿宋简体"/>
        <charset val="134"/>
      </rPr>
      <t>万亩，改建渠道长度≥</t>
    </r>
    <r>
      <rPr>
        <sz val="12"/>
        <rFont val="Times New Roman"/>
        <charset val="134"/>
      </rPr>
      <t>35.709</t>
    </r>
    <r>
      <rPr>
        <sz val="12"/>
        <rFont val="方正仿宋简体"/>
        <charset val="134"/>
      </rPr>
      <t>公里，新建配套渠系建筑物数量≥</t>
    </r>
    <r>
      <rPr>
        <sz val="12"/>
        <rFont val="Times New Roman"/>
        <charset val="134"/>
      </rPr>
      <t>367</t>
    </r>
    <r>
      <rPr>
        <sz val="12"/>
        <rFont val="方正仿宋简体"/>
        <charset val="134"/>
      </rPr>
      <t>座，受益脱贫户（含监测帮扶对象）≥</t>
    </r>
    <r>
      <rPr>
        <sz val="12"/>
        <rFont val="Times New Roman"/>
        <charset val="134"/>
      </rPr>
      <t>3000</t>
    </r>
    <r>
      <rPr>
        <sz val="12"/>
        <rFont val="方正仿宋简体"/>
        <charset val="134"/>
      </rPr>
      <t>人，提高水资源利用率和保证率，全面提升灌溉水平，降低运行成本，提高水利工程综合效益。</t>
    </r>
  </si>
  <si>
    <t>BCX040</t>
  </si>
  <si>
    <r>
      <rPr>
        <sz val="12"/>
        <rFont val="方正仿宋简体"/>
        <charset val="134"/>
      </rPr>
      <t>巴楚县</t>
    </r>
    <r>
      <rPr>
        <sz val="12"/>
        <rFont val="Times New Roman"/>
        <charset val="134"/>
      </rPr>
      <t>2024</t>
    </r>
    <r>
      <rPr>
        <sz val="12"/>
        <rFont val="方正仿宋简体"/>
        <charset val="134"/>
      </rPr>
      <t>年阿拉格尔乡等中游乡镇斗渠建设项目</t>
    </r>
  </si>
  <si>
    <r>
      <rPr>
        <b/>
        <sz val="12"/>
        <rFont val="方正仿宋简体"/>
        <charset val="134"/>
      </rPr>
      <t>总投资：</t>
    </r>
    <r>
      <rPr>
        <sz val="12"/>
        <rFont val="Times New Roman"/>
        <charset val="134"/>
      </rPr>
      <t>4924</t>
    </r>
    <r>
      <rPr>
        <sz val="12"/>
        <rFont val="方正仿宋简体"/>
        <charset val="134"/>
      </rPr>
      <t>万元</t>
    </r>
    <r>
      <rPr>
        <b/>
        <sz val="12"/>
        <rFont val="Times New Roman"/>
        <charset val="134"/>
      </rPr>
      <t xml:space="preserve">
</t>
    </r>
    <r>
      <rPr>
        <b/>
        <sz val="12"/>
        <rFont val="方正仿宋简体"/>
        <charset val="134"/>
      </rPr>
      <t>建设内容：</t>
    </r>
    <r>
      <rPr>
        <sz val="12"/>
        <rFont val="方正仿宋简体"/>
        <charset val="134"/>
      </rPr>
      <t>新建斗渠</t>
    </r>
    <r>
      <rPr>
        <sz val="12"/>
        <rFont val="Times New Roman"/>
        <charset val="134"/>
      </rPr>
      <t>44.83</t>
    </r>
    <r>
      <rPr>
        <sz val="12"/>
        <rFont val="方正仿宋简体"/>
        <charset val="134"/>
      </rPr>
      <t>公里，并配套建设相关附属设施。项目建成后，所形成的固定资产纳入衔接项目资产管理，权属归建设单位所有。</t>
    </r>
  </si>
  <si>
    <r>
      <rPr>
        <sz val="12"/>
        <rFont val="方正仿宋简体"/>
        <charset val="134"/>
      </rPr>
      <t>社会效益：新增和改善灌溉面积≥</t>
    </r>
    <r>
      <rPr>
        <sz val="12"/>
        <rFont val="Times New Roman"/>
        <charset val="134"/>
      </rPr>
      <t>4.7</t>
    </r>
    <r>
      <rPr>
        <sz val="12"/>
        <rFont val="方正仿宋简体"/>
        <charset val="134"/>
      </rPr>
      <t>万亩，改建渠道长度≥</t>
    </r>
    <r>
      <rPr>
        <sz val="12"/>
        <rFont val="Times New Roman"/>
        <charset val="134"/>
      </rPr>
      <t>44.83</t>
    </r>
    <r>
      <rPr>
        <sz val="12"/>
        <rFont val="方正仿宋简体"/>
        <charset val="134"/>
      </rPr>
      <t>公里，新建配套渠系建筑物数量≥</t>
    </r>
    <r>
      <rPr>
        <sz val="12"/>
        <rFont val="Times New Roman"/>
        <charset val="134"/>
      </rPr>
      <t>376</t>
    </r>
    <r>
      <rPr>
        <sz val="12"/>
        <rFont val="方正仿宋简体"/>
        <charset val="134"/>
      </rPr>
      <t>座，受益脱贫户（含监测帮扶对象）≥</t>
    </r>
    <r>
      <rPr>
        <sz val="12"/>
        <rFont val="Times New Roman"/>
        <charset val="134"/>
      </rPr>
      <t>6000</t>
    </r>
    <r>
      <rPr>
        <sz val="12"/>
        <rFont val="方正仿宋简体"/>
        <charset val="134"/>
      </rPr>
      <t>人，提高水资源利用率和保证率，全面提升灌溉水平，降低运行成本，提高水利工程综合效益。</t>
    </r>
  </si>
  <si>
    <t>BCX041</t>
  </si>
  <si>
    <r>
      <rPr>
        <sz val="12"/>
        <rFont val="方正仿宋简体"/>
        <charset val="134"/>
      </rPr>
      <t>巴楚县</t>
    </r>
    <r>
      <rPr>
        <sz val="12"/>
        <rFont val="Times New Roman"/>
        <charset val="134"/>
      </rPr>
      <t>2024</t>
    </r>
    <r>
      <rPr>
        <sz val="12"/>
        <rFont val="方正仿宋简体"/>
        <charset val="134"/>
      </rPr>
      <t>年阿纳库勒乡斗渠建设项目</t>
    </r>
  </si>
  <si>
    <r>
      <rPr>
        <sz val="12"/>
        <rFont val="方正仿宋简体"/>
        <charset val="134"/>
      </rPr>
      <t>阿纳库勒乡</t>
    </r>
  </si>
  <si>
    <r>
      <rPr>
        <b/>
        <sz val="12"/>
        <rFont val="方正仿宋简体"/>
        <charset val="134"/>
      </rPr>
      <t>总投资：</t>
    </r>
    <r>
      <rPr>
        <sz val="12"/>
        <rFont val="Times New Roman"/>
        <charset val="134"/>
      </rPr>
      <t>2332.25</t>
    </r>
    <r>
      <rPr>
        <sz val="12"/>
        <rFont val="方正仿宋简体"/>
        <charset val="134"/>
      </rPr>
      <t>万元</t>
    </r>
    <r>
      <rPr>
        <b/>
        <sz val="12"/>
        <rFont val="Times New Roman"/>
        <charset val="134"/>
      </rPr>
      <t xml:space="preserve">
</t>
    </r>
    <r>
      <rPr>
        <b/>
        <sz val="12"/>
        <rFont val="方正仿宋简体"/>
        <charset val="134"/>
      </rPr>
      <t>建设内容：</t>
    </r>
    <r>
      <rPr>
        <sz val="12"/>
        <rFont val="方正仿宋简体"/>
        <charset val="134"/>
      </rPr>
      <t>新建斗渠</t>
    </r>
    <r>
      <rPr>
        <sz val="12"/>
        <rFont val="Times New Roman"/>
        <charset val="134"/>
      </rPr>
      <t>20.26</t>
    </r>
    <r>
      <rPr>
        <sz val="12"/>
        <rFont val="方正仿宋简体"/>
        <charset val="134"/>
      </rPr>
      <t>公里，并配套建设相关附属设施</t>
    </r>
    <r>
      <rPr>
        <b/>
        <sz val="12"/>
        <rFont val="方正仿宋简体"/>
        <charset val="134"/>
      </rPr>
      <t>。</t>
    </r>
    <r>
      <rPr>
        <sz val="12"/>
        <rFont val="方正仿宋简体"/>
        <charset val="134"/>
      </rPr>
      <t>项目建成后，所形成的固定资产纳入衔接项目资产管理，权属归建设单位所有。</t>
    </r>
  </si>
  <si>
    <r>
      <rPr>
        <sz val="12"/>
        <rFont val="方正仿宋简体"/>
        <charset val="134"/>
      </rPr>
      <t>社会效益：新增和改善灌溉面积≥</t>
    </r>
    <r>
      <rPr>
        <sz val="12"/>
        <rFont val="Times New Roman"/>
        <charset val="134"/>
      </rPr>
      <t>2</t>
    </r>
    <r>
      <rPr>
        <sz val="12"/>
        <rFont val="方正仿宋简体"/>
        <charset val="134"/>
      </rPr>
      <t>万亩，改建渠道长度≥</t>
    </r>
    <r>
      <rPr>
        <sz val="12"/>
        <rFont val="Times New Roman"/>
        <charset val="134"/>
      </rPr>
      <t>20.26</t>
    </r>
    <r>
      <rPr>
        <sz val="12"/>
        <rFont val="方正仿宋简体"/>
        <charset val="134"/>
      </rPr>
      <t>公里，新建配套渠系建筑物数量≥</t>
    </r>
    <r>
      <rPr>
        <sz val="12"/>
        <rFont val="Times New Roman"/>
        <charset val="134"/>
      </rPr>
      <t>558</t>
    </r>
    <r>
      <rPr>
        <sz val="12"/>
        <rFont val="方正仿宋简体"/>
        <charset val="134"/>
      </rPr>
      <t>座，受益脱贫户（含监测帮扶对象）≥</t>
    </r>
    <r>
      <rPr>
        <sz val="12"/>
        <rFont val="Times New Roman"/>
        <charset val="134"/>
      </rPr>
      <t>2000</t>
    </r>
    <r>
      <rPr>
        <sz val="12"/>
        <rFont val="方正仿宋简体"/>
        <charset val="134"/>
      </rPr>
      <t>人，提高水资源利用率和保证率，全面提升灌溉水平，降低运行成本，提高水利工程综合效益。</t>
    </r>
  </si>
  <si>
    <t>BCX044</t>
  </si>
  <si>
    <r>
      <rPr>
        <sz val="12"/>
        <rFont val="方正仿宋简体"/>
        <charset val="134"/>
      </rPr>
      <t>巴楚县</t>
    </r>
    <r>
      <rPr>
        <sz val="12"/>
        <rFont val="Times New Roman"/>
        <charset val="134"/>
      </rPr>
      <t>2024</t>
    </r>
    <r>
      <rPr>
        <sz val="12"/>
        <rFont val="方正仿宋简体"/>
        <charset val="134"/>
      </rPr>
      <t>年小微产业园附属设施配套建设项目</t>
    </r>
  </si>
  <si>
    <r>
      <rPr>
        <sz val="12"/>
        <rFont val="方正仿宋简体"/>
        <charset val="134"/>
      </rPr>
      <t>产业园</t>
    </r>
    <r>
      <rPr>
        <sz val="12"/>
        <rFont val="Times New Roman"/>
        <charset val="134"/>
      </rPr>
      <t>(</t>
    </r>
    <r>
      <rPr>
        <sz val="12"/>
        <rFont val="方正仿宋简体"/>
        <charset val="134"/>
      </rPr>
      <t>区）</t>
    </r>
  </si>
  <si>
    <r>
      <rPr>
        <sz val="12"/>
        <rFont val="方正仿宋简体"/>
        <charset val="134"/>
      </rPr>
      <t>扩建</t>
    </r>
  </si>
  <si>
    <r>
      <rPr>
        <sz val="12"/>
        <rFont val="方正仿宋简体"/>
        <charset val="134"/>
      </rPr>
      <t>夏马勒乡</t>
    </r>
    <r>
      <rPr>
        <sz val="12"/>
        <rFont val="Times New Roman"/>
        <charset val="134"/>
      </rPr>
      <t>3</t>
    </r>
    <r>
      <rPr>
        <sz val="12"/>
        <rFont val="方正仿宋简体"/>
        <charset val="134"/>
      </rPr>
      <t>村</t>
    </r>
  </si>
  <si>
    <r>
      <rPr>
        <b/>
        <sz val="12"/>
        <rFont val="方正仿宋简体"/>
        <charset val="134"/>
      </rPr>
      <t>总投资：</t>
    </r>
    <r>
      <rPr>
        <sz val="12"/>
        <rFont val="Times New Roman"/>
        <charset val="134"/>
      </rPr>
      <t>1470.3</t>
    </r>
    <r>
      <rPr>
        <sz val="12"/>
        <rFont val="方正仿宋简体"/>
        <charset val="134"/>
      </rPr>
      <t>万元</t>
    </r>
    <r>
      <rPr>
        <b/>
        <sz val="12"/>
        <rFont val="Times New Roman"/>
        <charset val="134"/>
      </rPr>
      <t xml:space="preserve">
</t>
    </r>
    <r>
      <rPr>
        <b/>
        <sz val="12"/>
        <rFont val="方正仿宋简体"/>
        <charset val="134"/>
      </rPr>
      <t>建设内容：</t>
    </r>
    <r>
      <rPr>
        <sz val="12"/>
        <rFont val="方正仿宋简体"/>
        <charset val="134"/>
      </rPr>
      <t>新建污水处理站（</t>
    </r>
    <r>
      <rPr>
        <sz val="12"/>
        <rFont val="Times New Roman"/>
        <charset val="134"/>
      </rPr>
      <t>1500m³/</t>
    </r>
    <r>
      <rPr>
        <sz val="12"/>
        <rFont val="方正仿宋简体"/>
        <charset val="134"/>
      </rPr>
      <t>方）</t>
    </r>
    <r>
      <rPr>
        <sz val="12"/>
        <rFont val="Times New Roman"/>
        <charset val="134"/>
      </rPr>
      <t>1</t>
    </r>
    <r>
      <rPr>
        <sz val="12"/>
        <rFont val="方正仿宋简体"/>
        <charset val="134"/>
      </rPr>
      <t>座，配套公厕、地面硬化、配电设施（变压器</t>
    </r>
    <r>
      <rPr>
        <sz val="12"/>
        <rFont val="Times New Roman"/>
        <charset val="134"/>
      </rPr>
      <t>2</t>
    </r>
    <r>
      <rPr>
        <sz val="12"/>
        <rFont val="方正仿宋简体"/>
        <charset val="134"/>
      </rPr>
      <t>台及配电室）等相关附属设施设备。项目建成后，所形成的固定资产纳入衔接项目资产管理，权属归村集体所有。</t>
    </r>
  </si>
  <si>
    <r>
      <rPr>
        <sz val="12"/>
        <rFont val="方正仿宋简体"/>
        <charset val="134"/>
      </rPr>
      <t>座</t>
    </r>
  </si>
  <si>
    <r>
      <rPr>
        <sz val="12"/>
        <rFont val="方正仿宋简体"/>
        <charset val="134"/>
      </rPr>
      <t>县商务和工业信息化局</t>
    </r>
  </si>
  <si>
    <r>
      <rPr>
        <sz val="12"/>
        <rFont val="方正仿宋简体"/>
        <charset val="134"/>
      </rPr>
      <t>明</t>
    </r>
    <r>
      <rPr>
        <sz val="12"/>
        <rFont val="Times New Roman"/>
        <charset val="134"/>
      </rPr>
      <t xml:space="preserve">  </t>
    </r>
    <r>
      <rPr>
        <sz val="12"/>
        <rFont val="方正仿宋简体"/>
        <charset val="134"/>
      </rPr>
      <t>杰、木拉提</t>
    </r>
    <r>
      <rPr>
        <sz val="12"/>
        <rFont val="Times New Roman"/>
        <charset val="134"/>
      </rPr>
      <t>·</t>
    </r>
    <r>
      <rPr>
        <sz val="12"/>
        <rFont val="方正仿宋简体"/>
        <charset val="134"/>
      </rPr>
      <t>库尔班、卢增响</t>
    </r>
  </si>
  <si>
    <r>
      <rPr>
        <sz val="12"/>
        <rFont val="方正仿宋简体"/>
        <charset val="134"/>
      </rPr>
      <t>建设污水处理站≥</t>
    </r>
    <r>
      <rPr>
        <sz val="12"/>
        <rFont val="Times New Roman"/>
        <charset val="134"/>
      </rPr>
      <t>1500m³</t>
    </r>
    <r>
      <rPr>
        <sz val="12"/>
        <rFont val="方正仿宋简体"/>
        <charset val="134"/>
      </rPr>
      <t>，架设线路≥</t>
    </r>
    <r>
      <rPr>
        <sz val="12"/>
        <rFont val="Times New Roman"/>
        <charset val="134"/>
      </rPr>
      <t>8.64</t>
    </r>
    <r>
      <rPr>
        <sz val="12"/>
        <rFont val="方正仿宋简体"/>
        <charset val="134"/>
      </rPr>
      <t>公里，安装</t>
    </r>
    <r>
      <rPr>
        <sz val="12"/>
        <rFont val="Times New Roman"/>
        <charset val="134"/>
      </rPr>
      <t>50KVA</t>
    </r>
    <r>
      <rPr>
        <sz val="12"/>
        <rFont val="方正仿宋简体"/>
        <charset val="134"/>
      </rPr>
      <t>变压器≥</t>
    </r>
    <r>
      <rPr>
        <sz val="12"/>
        <rFont val="Times New Roman"/>
        <charset val="134"/>
      </rPr>
      <t>2</t>
    </r>
    <r>
      <rPr>
        <sz val="12"/>
        <rFont val="方正仿宋简体"/>
        <charset val="134"/>
      </rPr>
      <t>台，项目验收合格率</t>
    </r>
    <r>
      <rPr>
        <sz val="12"/>
        <rFont val="Times New Roman"/>
        <charset val="134"/>
      </rPr>
      <t>100%</t>
    </r>
    <r>
      <rPr>
        <sz val="12"/>
        <rFont val="方正仿宋简体"/>
        <charset val="134"/>
      </rPr>
      <t>。
经济效益：项目年收益率不低于同期银行贷款利率。
社会效益：通过本项目的实施，带动</t>
    </r>
    <r>
      <rPr>
        <sz val="12"/>
        <rFont val="Times New Roman"/>
        <charset val="134"/>
      </rPr>
      <t>100</t>
    </r>
    <r>
      <rPr>
        <sz val="12"/>
        <rFont val="方正仿宋简体"/>
        <charset val="134"/>
      </rPr>
      <t>名当地农民就业，有效缓解当地农民就业难问题，持续促进小微产业园工业规模化与结构多元化发展。</t>
    </r>
  </si>
  <si>
    <r>
      <rPr>
        <sz val="12"/>
        <rFont val="方正仿宋简体"/>
        <charset val="134"/>
      </rPr>
      <t>阿克萨克马热勒乡</t>
    </r>
    <r>
      <rPr>
        <sz val="12"/>
        <rFont val="Times New Roman"/>
        <charset val="134"/>
      </rPr>
      <t>13</t>
    </r>
    <r>
      <rPr>
        <sz val="12"/>
        <rFont val="方正仿宋简体"/>
        <charset val="134"/>
      </rPr>
      <t>村</t>
    </r>
  </si>
  <si>
    <r>
      <rPr>
        <b/>
        <sz val="12"/>
        <rFont val="方正仿宋简体"/>
        <charset val="134"/>
      </rPr>
      <t>总投资：</t>
    </r>
    <r>
      <rPr>
        <sz val="12"/>
        <rFont val="Times New Roman"/>
        <charset val="134"/>
      </rPr>
      <t>95.04</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对喀什地区巴楚县阿克萨克马热勒乡农产品加工产业园基础设施建设项目配套室外供电</t>
    </r>
    <r>
      <rPr>
        <sz val="12"/>
        <rFont val="Times New Roman"/>
        <charset val="134"/>
      </rPr>
      <t>8.64km</t>
    </r>
    <r>
      <rPr>
        <sz val="12"/>
        <rFont val="方正仿宋简体"/>
        <charset val="134"/>
      </rPr>
      <t>并配套相关附属设施。项目建成后，所形成的固定资产纳入衔接项目资产管理，权属归村集体所有。</t>
    </r>
  </si>
  <si>
    <t>BCX045</t>
  </si>
  <si>
    <r>
      <rPr>
        <sz val="12"/>
        <rFont val="方正仿宋简体"/>
        <charset val="134"/>
      </rPr>
      <t>巴楚县</t>
    </r>
    <r>
      <rPr>
        <sz val="12"/>
        <rFont val="Times New Roman"/>
        <charset val="134"/>
      </rPr>
      <t>2024</t>
    </r>
    <r>
      <rPr>
        <sz val="12"/>
        <rFont val="方正仿宋简体"/>
        <charset val="134"/>
      </rPr>
      <t>年乡村振兴示范村小市场建设项目</t>
    </r>
  </si>
  <si>
    <r>
      <rPr>
        <sz val="12"/>
        <rFont val="方正仿宋简体"/>
        <charset val="134"/>
      </rPr>
      <t>阿瓦提镇、英吾斯塘乡、色力布亚镇</t>
    </r>
    <r>
      <rPr>
        <sz val="12"/>
        <rFont val="Times New Roman"/>
        <charset val="134"/>
      </rPr>
      <t>6</t>
    </r>
    <r>
      <rPr>
        <sz val="12"/>
        <rFont val="方正仿宋简体"/>
        <charset val="134"/>
      </rPr>
      <t>社区、阿克萨克马热勒乡、阿纳库勒乡</t>
    </r>
    <r>
      <rPr>
        <sz val="12"/>
        <rFont val="Times New Roman"/>
        <charset val="134"/>
      </rPr>
      <t>7</t>
    </r>
    <r>
      <rPr>
        <sz val="12"/>
        <rFont val="方正仿宋简体"/>
        <charset val="134"/>
      </rPr>
      <t>村</t>
    </r>
  </si>
  <si>
    <r>
      <rPr>
        <b/>
        <sz val="12"/>
        <rFont val="方正仿宋简体"/>
        <charset val="134"/>
      </rPr>
      <t>总投资：</t>
    </r>
    <r>
      <rPr>
        <sz val="12"/>
        <rFont val="Times New Roman"/>
        <charset val="134"/>
      </rPr>
      <t>4848.86</t>
    </r>
    <r>
      <rPr>
        <sz val="12"/>
        <rFont val="方正仿宋简体"/>
        <charset val="134"/>
      </rPr>
      <t>万元</t>
    </r>
    <r>
      <rPr>
        <sz val="12"/>
        <rFont val="Times New Roman"/>
        <charset val="134"/>
      </rPr>
      <t xml:space="preserve">
</t>
    </r>
    <r>
      <rPr>
        <b/>
        <sz val="12"/>
        <rFont val="方正仿宋简体"/>
        <charset val="134"/>
      </rPr>
      <t>建设内容：</t>
    </r>
    <r>
      <rPr>
        <sz val="12"/>
        <rFont val="Times New Roman"/>
        <charset val="134"/>
      </rPr>
      <t>1.</t>
    </r>
    <r>
      <rPr>
        <sz val="12"/>
        <rFont val="方正仿宋简体"/>
        <charset val="134"/>
      </rPr>
      <t>投资</t>
    </r>
    <r>
      <rPr>
        <sz val="12"/>
        <rFont val="Times New Roman"/>
        <charset val="134"/>
      </rPr>
      <t>789</t>
    </r>
    <r>
      <rPr>
        <sz val="12"/>
        <rFont val="方正仿宋简体"/>
        <charset val="134"/>
      </rPr>
      <t>万元，①投资</t>
    </r>
    <r>
      <rPr>
        <sz val="12"/>
        <rFont val="Times New Roman"/>
        <charset val="134"/>
      </rPr>
      <t>435</t>
    </r>
    <r>
      <rPr>
        <sz val="12"/>
        <rFont val="方正仿宋简体"/>
        <charset val="134"/>
      </rPr>
      <t>万元，在阿瓦提镇人民政府南侧</t>
    </r>
    <r>
      <rPr>
        <sz val="12"/>
        <rFont val="Times New Roman"/>
        <charset val="134"/>
      </rPr>
      <t>50</t>
    </r>
    <r>
      <rPr>
        <sz val="12"/>
        <rFont val="方正仿宋简体"/>
        <charset val="134"/>
      </rPr>
      <t>米处老旧商铺原址为</t>
    </r>
    <r>
      <rPr>
        <sz val="12"/>
        <rFont val="Times New Roman"/>
        <charset val="134"/>
      </rPr>
      <t>4</t>
    </r>
    <r>
      <rPr>
        <sz val="12"/>
        <rFont val="方正仿宋简体"/>
        <charset val="134"/>
      </rPr>
      <t>村新建</t>
    </r>
    <r>
      <rPr>
        <sz val="12"/>
        <rFont val="Times New Roman"/>
        <charset val="134"/>
      </rPr>
      <t>“</t>
    </r>
    <r>
      <rPr>
        <sz val="12"/>
        <rFont val="方正仿宋简体"/>
        <charset val="134"/>
      </rPr>
      <t>十小工程</t>
    </r>
    <r>
      <rPr>
        <sz val="12"/>
        <rFont val="Times New Roman"/>
        <charset val="134"/>
      </rPr>
      <t>”</t>
    </r>
    <r>
      <rPr>
        <sz val="12"/>
        <rFont val="方正仿宋简体"/>
        <charset val="134"/>
      </rPr>
      <t>商铺</t>
    </r>
    <r>
      <rPr>
        <sz val="12"/>
        <rFont val="Times New Roman"/>
        <charset val="134"/>
      </rPr>
      <t>2</t>
    </r>
    <r>
      <rPr>
        <sz val="12"/>
        <rFont val="方正仿宋简体"/>
        <charset val="134"/>
      </rPr>
      <t>栋</t>
    </r>
    <r>
      <rPr>
        <sz val="12"/>
        <rFont val="Times New Roman"/>
        <charset val="134"/>
      </rPr>
      <t>1450</t>
    </r>
    <r>
      <rPr>
        <sz val="12"/>
        <rFont val="宋体"/>
        <charset val="134"/>
      </rPr>
      <t>㎡</t>
    </r>
    <r>
      <rPr>
        <sz val="12"/>
        <rFont val="方正仿宋简体"/>
        <charset val="134"/>
      </rPr>
      <t>，其中地上一层建筑</t>
    </r>
    <r>
      <rPr>
        <sz val="12"/>
        <rFont val="Times New Roman"/>
        <charset val="134"/>
      </rPr>
      <t>450</t>
    </r>
    <r>
      <rPr>
        <sz val="12"/>
        <rFont val="宋体"/>
        <charset val="134"/>
      </rPr>
      <t>㎡</t>
    </r>
    <r>
      <rPr>
        <sz val="12"/>
        <rFont val="方正仿宋简体"/>
        <charset val="134"/>
      </rPr>
      <t>、地上二层建筑</t>
    </r>
    <r>
      <rPr>
        <sz val="12"/>
        <rFont val="Times New Roman"/>
        <charset val="134"/>
      </rPr>
      <t>1000</t>
    </r>
    <r>
      <rPr>
        <sz val="12"/>
        <rFont val="宋体"/>
        <charset val="134"/>
      </rPr>
      <t>㎡</t>
    </r>
    <r>
      <rPr>
        <sz val="12"/>
        <rFont val="方正仿宋简体"/>
        <charset val="134"/>
      </rPr>
      <t>，并对市场主要路段进行硬化、配套水、电、消防等相关附属设施；②投资</t>
    </r>
    <r>
      <rPr>
        <sz val="12"/>
        <rFont val="Times New Roman"/>
        <charset val="134"/>
      </rPr>
      <t>354</t>
    </r>
    <r>
      <rPr>
        <sz val="12"/>
        <rFont val="方正仿宋简体"/>
        <charset val="134"/>
      </rPr>
      <t>万元，在一社区居委会对面为</t>
    </r>
    <r>
      <rPr>
        <sz val="12"/>
        <rFont val="Times New Roman"/>
        <charset val="134"/>
      </rPr>
      <t>8</t>
    </r>
    <r>
      <rPr>
        <sz val="12"/>
        <rFont val="方正仿宋简体"/>
        <charset val="134"/>
      </rPr>
      <t>村新建</t>
    </r>
    <r>
      <rPr>
        <sz val="12"/>
        <rFont val="Times New Roman"/>
        <charset val="134"/>
      </rPr>
      <t>“</t>
    </r>
    <r>
      <rPr>
        <sz val="12"/>
        <rFont val="方正仿宋简体"/>
        <charset val="134"/>
      </rPr>
      <t>十小工程</t>
    </r>
    <r>
      <rPr>
        <sz val="12"/>
        <rFont val="Times New Roman"/>
        <charset val="134"/>
      </rPr>
      <t>”</t>
    </r>
    <r>
      <rPr>
        <sz val="12"/>
        <rFont val="方正仿宋简体"/>
        <charset val="134"/>
      </rPr>
      <t>建筑面积为</t>
    </r>
    <r>
      <rPr>
        <sz val="12"/>
        <rFont val="Times New Roman"/>
        <charset val="134"/>
      </rPr>
      <t>340</t>
    </r>
    <r>
      <rPr>
        <sz val="12"/>
        <rFont val="宋体"/>
        <charset val="134"/>
      </rPr>
      <t>㎡</t>
    </r>
    <r>
      <rPr>
        <sz val="12"/>
        <rFont val="方正仿宋简体"/>
        <charset val="134"/>
      </rPr>
      <t>，地上二层，框架结构；新建消防水池（含消防泵房）</t>
    </r>
    <r>
      <rPr>
        <sz val="12"/>
        <rFont val="Times New Roman"/>
        <charset val="134"/>
      </rPr>
      <t>300m³</t>
    </r>
    <r>
      <rPr>
        <sz val="12"/>
        <rFont val="方正仿宋简体"/>
        <charset val="134"/>
      </rPr>
      <t>，地下一层，剪力墙结构；并配套室外给排水、电力、消防、地面硬化等相关附属设施。</t>
    </r>
    <r>
      <rPr>
        <sz val="12"/>
        <rFont val="Times New Roman"/>
        <charset val="134"/>
      </rPr>
      <t xml:space="preserve">
2.</t>
    </r>
    <r>
      <rPr>
        <sz val="12"/>
        <rFont val="方正仿宋简体"/>
        <charset val="134"/>
      </rPr>
      <t>投资为</t>
    </r>
    <r>
      <rPr>
        <sz val="12"/>
        <rFont val="Times New Roman"/>
        <charset val="134"/>
      </rPr>
      <t>264</t>
    </r>
    <r>
      <rPr>
        <sz val="12"/>
        <rFont val="方正仿宋简体"/>
        <charset val="134"/>
      </rPr>
      <t>万元，为英吾斯塘乡</t>
    </r>
    <r>
      <rPr>
        <sz val="12"/>
        <rFont val="Times New Roman"/>
        <charset val="134"/>
      </rPr>
      <t>2</t>
    </r>
    <r>
      <rPr>
        <sz val="12"/>
        <rFont val="方正仿宋简体"/>
        <charset val="134"/>
      </rPr>
      <t>村、</t>
    </r>
    <r>
      <rPr>
        <sz val="12"/>
        <rFont val="Times New Roman"/>
        <charset val="134"/>
      </rPr>
      <t>7</t>
    </r>
    <r>
      <rPr>
        <sz val="12"/>
        <rFont val="方正仿宋简体"/>
        <charset val="134"/>
      </rPr>
      <t>村新建小市场</t>
    </r>
    <r>
      <rPr>
        <sz val="12"/>
        <rFont val="Times New Roman"/>
        <charset val="134"/>
      </rPr>
      <t>1100m²</t>
    </r>
    <r>
      <rPr>
        <sz val="12"/>
        <rFont val="方正仿宋简体"/>
        <charset val="134"/>
      </rPr>
      <t>，并配套相关附属设施。</t>
    </r>
    <r>
      <rPr>
        <sz val="12"/>
        <rFont val="Times New Roman"/>
        <charset val="134"/>
      </rPr>
      <t xml:space="preserve">
3.</t>
    </r>
    <r>
      <rPr>
        <sz val="12"/>
        <rFont val="方正仿宋简体"/>
        <charset val="134"/>
      </rPr>
      <t>投资</t>
    </r>
    <r>
      <rPr>
        <sz val="12"/>
        <rFont val="Times New Roman"/>
        <charset val="134"/>
      </rPr>
      <t>2092.86</t>
    </r>
    <r>
      <rPr>
        <sz val="12"/>
        <rFont val="方正仿宋简体"/>
        <charset val="134"/>
      </rPr>
      <t>万元，在色力布亚镇</t>
    </r>
    <r>
      <rPr>
        <sz val="12"/>
        <rFont val="Times New Roman"/>
        <charset val="134"/>
      </rPr>
      <t>6</t>
    </r>
    <r>
      <rPr>
        <sz val="12"/>
        <rFont val="方正仿宋简体"/>
        <charset val="134"/>
      </rPr>
      <t>社区为</t>
    </r>
    <r>
      <rPr>
        <sz val="12"/>
        <rFont val="Times New Roman"/>
        <charset val="134"/>
      </rPr>
      <t>16</t>
    </r>
    <r>
      <rPr>
        <sz val="12"/>
        <rFont val="方正仿宋简体"/>
        <charset val="134"/>
      </rPr>
      <t>村新建小市场</t>
    </r>
    <r>
      <rPr>
        <sz val="12"/>
        <rFont val="Times New Roman"/>
        <charset val="134"/>
      </rPr>
      <t>6525m²</t>
    </r>
    <r>
      <rPr>
        <sz val="12"/>
        <rFont val="方正仿宋简体"/>
        <charset val="134"/>
      </rPr>
      <t>，并配套地面硬化</t>
    </r>
    <r>
      <rPr>
        <sz val="12"/>
        <rFont val="Times New Roman"/>
        <charset val="134"/>
      </rPr>
      <t>405</t>
    </r>
    <r>
      <rPr>
        <sz val="12"/>
        <rFont val="宋体"/>
        <charset val="134"/>
      </rPr>
      <t>㎡</t>
    </r>
    <r>
      <rPr>
        <sz val="12"/>
        <rFont val="方正仿宋简体"/>
        <charset val="134"/>
      </rPr>
      <t>及水、电、暖、消防等相关附属设施。</t>
    </r>
    <r>
      <rPr>
        <sz val="12"/>
        <rFont val="Times New Roman"/>
        <charset val="134"/>
      </rPr>
      <t xml:space="preserve">
4.</t>
    </r>
    <r>
      <rPr>
        <sz val="12"/>
        <rFont val="方正仿宋简体"/>
        <charset val="134"/>
      </rPr>
      <t>投资</t>
    </r>
    <r>
      <rPr>
        <sz val="12"/>
        <rFont val="Times New Roman"/>
        <charset val="134"/>
      </rPr>
      <t xml:space="preserve"> 1703 </t>
    </r>
    <r>
      <rPr>
        <sz val="12"/>
        <rFont val="方正仿宋简体"/>
        <charset val="134"/>
      </rPr>
      <t>万元，为阿克萨克马热勒乡塘巴扎</t>
    </r>
    <r>
      <rPr>
        <sz val="12"/>
        <rFont val="Times New Roman"/>
        <charset val="134"/>
      </rPr>
      <t>3</t>
    </r>
    <r>
      <rPr>
        <sz val="12"/>
        <rFont val="方正仿宋简体"/>
        <charset val="134"/>
      </rPr>
      <t>村、恰尔阿勒迪</t>
    </r>
    <r>
      <rPr>
        <sz val="12"/>
        <rFont val="Times New Roman"/>
        <charset val="134"/>
      </rPr>
      <t xml:space="preserve"> 10</t>
    </r>
    <r>
      <rPr>
        <sz val="12"/>
        <rFont val="方正仿宋简体"/>
        <charset val="134"/>
      </rPr>
      <t>村异地新建小市场</t>
    </r>
    <r>
      <rPr>
        <sz val="12"/>
        <rFont val="Times New Roman"/>
        <charset val="134"/>
      </rPr>
      <t xml:space="preserve"> 5780</t>
    </r>
    <r>
      <rPr>
        <sz val="12"/>
        <rFont val="宋体"/>
        <charset val="134"/>
      </rPr>
      <t>㎡</t>
    </r>
    <r>
      <rPr>
        <sz val="12"/>
        <rFont val="方正仿宋简体"/>
        <charset val="134"/>
      </rPr>
      <t>，并配套消防水池</t>
    </r>
    <r>
      <rPr>
        <sz val="12"/>
        <rFont val="Times New Roman"/>
        <charset val="134"/>
      </rPr>
      <t xml:space="preserve"> 360</t>
    </r>
    <r>
      <rPr>
        <sz val="12"/>
        <rFont val="宋体"/>
        <charset val="134"/>
      </rPr>
      <t>㎡</t>
    </r>
    <r>
      <rPr>
        <sz val="12"/>
        <rFont val="方正仿宋简体"/>
        <charset val="134"/>
      </rPr>
      <t>及水、电、暖等附属设施。</t>
    </r>
    <r>
      <rPr>
        <sz val="12"/>
        <rFont val="Times New Roman"/>
        <charset val="134"/>
      </rPr>
      <t xml:space="preserve">
5.</t>
    </r>
    <r>
      <rPr>
        <sz val="12"/>
        <rFont val="方正仿宋简体"/>
        <charset val="134"/>
      </rPr>
      <t>投资</t>
    </r>
    <r>
      <rPr>
        <sz val="12"/>
        <rFont val="Times New Roman"/>
        <charset val="134"/>
      </rPr>
      <t xml:space="preserve"> 390</t>
    </r>
    <r>
      <rPr>
        <sz val="12"/>
        <rFont val="方正仿宋简体"/>
        <charset val="134"/>
      </rPr>
      <t>万，为阿纳库勒乡</t>
    </r>
    <r>
      <rPr>
        <sz val="12"/>
        <rFont val="Times New Roman"/>
        <charset val="134"/>
      </rPr>
      <t>7</t>
    </r>
    <r>
      <rPr>
        <sz val="12"/>
        <rFont val="方正仿宋简体"/>
        <charset val="134"/>
      </rPr>
      <t>村新建建筑面积</t>
    </r>
    <r>
      <rPr>
        <sz val="12"/>
        <rFont val="Times New Roman"/>
        <charset val="134"/>
      </rPr>
      <t>1400</t>
    </r>
    <r>
      <rPr>
        <sz val="12"/>
        <rFont val="宋体"/>
        <charset val="134"/>
      </rPr>
      <t>㎡</t>
    </r>
    <r>
      <rPr>
        <sz val="12"/>
        <rFont val="方正仿宋简体"/>
        <charset val="134"/>
      </rPr>
      <t>的二层小市场，建成</t>
    </r>
    <r>
      <rPr>
        <sz val="12"/>
        <rFont val="Times New Roman"/>
        <charset val="134"/>
      </rPr>
      <t>12</t>
    </r>
    <r>
      <rPr>
        <sz val="12"/>
        <rFont val="方正仿宋简体"/>
        <charset val="134"/>
      </rPr>
      <t>间商店铺，配套水、电、网等基础附属设施。</t>
    </r>
  </si>
  <si>
    <r>
      <rPr>
        <sz val="12"/>
        <rFont val="方正仿宋简体"/>
        <charset val="134"/>
      </rPr>
      <t>明</t>
    </r>
    <r>
      <rPr>
        <sz val="12"/>
        <rFont val="Times New Roman"/>
        <charset val="134"/>
      </rPr>
      <t xml:space="preserve">  </t>
    </r>
    <r>
      <rPr>
        <sz val="12"/>
        <rFont val="方正仿宋简体"/>
        <charset val="134"/>
      </rPr>
      <t>杰、罗建新、李黎利、蒋久健、卢增响</t>
    </r>
  </si>
  <si>
    <r>
      <rPr>
        <sz val="12"/>
        <rFont val="方正仿宋简体"/>
        <charset val="134"/>
      </rPr>
      <t>建设小市场面积≥</t>
    </r>
    <r>
      <rPr>
        <sz val="12"/>
        <rFont val="Times New Roman"/>
        <charset val="134"/>
      </rPr>
      <t>16595</t>
    </r>
    <r>
      <rPr>
        <sz val="12"/>
        <rFont val="宋体"/>
        <charset val="134"/>
      </rPr>
      <t>㎡</t>
    </r>
    <r>
      <rPr>
        <sz val="12"/>
        <rFont val="方正仿宋简体"/>
        <charset val="134"/>
      </rPr>
      <t>，建设消防水池≥</t>
    </r>
    <r>
      <rPr>
        <sz val="12"/>
        <rFont val="Times New Roman"/>
        <charset val="134"/>
      </rPr>
      <t>660m³</t>
    </r>
    <r>
      <rPr>
        <sz val="12"/>
        <rFont val="方正仿宋简体"/>
        <charset val="134"/>
      </rPr>
      <t>，项目验收合格率</t>
    </r>
    <r>
      <rPr>
        <sz val="12"/>
        <rFont val="Times New Roman"/>
        <charset val="134"/>
      </rPr>
      <t>100%</t>
    </r>
    <r>
      <rPr>
        <sz val="12"/>
        <rFont val="方正仿宋简体"/>
        <charset val="134"/>
      </rPr>
      <t>。
经济效益：带动增加村集体经济收入≥</t>
    </r>
    <r>
      <rPr>
        <sz val="12"/>
        <rFont val="Times New Roman"/>
        <charset val="134"/>
      </rPr>
      <t>115</t>
    </r>
    <r>
      <rPr>
        <sz val="12"/>
        <rFont val="方正仿宋简体"/>
        <charset val="134"/>
      </rPr>
      <t>万元。
社会效益：受益脱贫人数≥</t>
    </r>
    <r>
      <rPr>
        <sz val="12"/>
        <rFont val="Times New Roman"/>
        <charset val="134"/>
      </rPr>
      <t>160</t>
    </r>
    <r>
      <rPr>
        <sz val="12"/>
        <rFont val="方正仿宋简体"/>
        <charset val="134"/>
      </rPr>
      <t>人，有效拓宽居民增收致富渠道，持续促进农村经济发展，提高居民生活水平。</t>
    </r>
  </si>
  <si>
    <t>BCX049</t>
  </si>
  <si>
    <r>
      <rPr>
        <sz val="12"/>
        <rFont val="方正仿宋简体"/>
        <charset val="134"/>
      </rPr>
      <t>喀什地区巴楚县农副产品加工产业园建设项目</t>
    </r>
  </si>
  <si>
    <r>
      <rPr>
        <sz val="12"/>
        <rFont val="方正仿宋简体"/>
        <charset val="134"/>
      </rPr>
      <t>产业园（区）</t>
    </r>
  </si>
  <si>
    <r>
      <rPr>
        <sz val="12"/>
        <rFont val="方正仿宋简体"/>
        <charset val="134"/>
      </rPr>
      <t>琼库尔恰克乡</t>
    </r>
    <r>
      <rPr>
        <sz val="12"/>
        <rFont val="Times New Roman"/>
        <charset val="134"/>
      </rPr>
      <t>9</t>
    </r>
    <r>
      <rPr>
        <sz val="12"/>
        <rFont val="方正仿宋简体"/>
        <charset val="134"/>
      </rPr>
      <t>村</t>
    </r>
  </si>
  <si>
    <t>总投资：1400万元
建设内容：新建建筑面积8700㎡标准厂房，并配套水、电、路、消防、围墙等相关附属设施设备。项目建成后，年收益率不低于同期银行贷款利率，所形成的固定资产纳入衔接项目资产管理，权属量化至村集体所有。</t>
  </si>
  <si>
    <r>
      <rPr>
        <sz val="12"/>
        <rFont val="方正仿宋简体"/>
        <charset val="134"/>
      </rPr>
      <t>明</t>
    </r>
    <r>
      <rPr>
        <sz val="12"/>
        <rFont val="Times New Roman"/>
        <charset val="134"/>
      </rPr>
      <t xml:space="preserve">  </t>
    </r>
    <r>
      <rPr>
        <sz val="12"/>
        <rFont val="方正仿宋简体"/>
        <charset val="134"/>
      </rPr>
      <t>杰、高</t>
    </r>
    <r>
      <rPr>
        <sz val="12"/>
        <rFont val="Times New Roman"/>
        <charset val="134"/>
      </rPr>
      <t xml:space="preserve">  </t>
    </r>
    <r>
      <rPr>
        <sz val="12"/>
        <rFont val="方正仿宋简体"/>
        <charset val="134"/>
      </rPr>
      <t>疆</t>
    </r>
  </si>
  <si>
    <r>
      <rPr>
        <sz val="12"/>
        <rFont val="方正仿宋简体"/>
        <charset val="134"/>
      </rPr>
      <t>新增建设面积≥</t>
    </r>
    <r>
      <rPr>
        <sz val="12"/>
        <rFont val="Times New Roman"/>
        <charset val="134"/>
      </rPr>
      <t>8700</t>
    </r>
    <r>
      <rPr>
        <sz val="12"/>
        <rFont val="宋体"/>
        <charset val="134"/>
      </rPr>
      <t>㎡</t>
    </r>
    <r>
      <rPr>
        <sz val="12"/>
        <rFont val="方正仿宋简体"/>
        <charset val="134"/>
      </rPr>
      <t>，项目验收合格率</t>
    </r>
    <r>
      <rPr>
        <sz val="12"/>
        <rFont val="Times New Roman"/>
        <charset val="134"/>
      </rPr>
      <t>100%</t>
    </r>
    <r>
      <rPr>
        <sz val="12"/>
        <rFont val="方正仿宋简体"/>
        <charset val="134"/>
      </rPr>
      <t>。
经济效益：项目年收益率不低于同期银行贷款利率，带动增加脱贫户全年总收入≥</t>
    </r>
    <r>
      <rPr>
        <sz val="12"/>
        <rFont val="Times New Roman"/>
        <charset val="134"/>
      </rPr>
      <t>120</t>
    </r>
    <r>
      <rPr>
        <sz val="12"/>
        <rFont val="方正仿宋简体"/>
        <charset val="134"/>
      </rPr>
      <t>万元，受益脱贫户（含监测帮扶对象）≥</t>
    </r>
    <r>
      <rPr>
        <sz val="12"/>
        <rFont val="Times New Roman"/>
        <charset val="134"/>
      </rPr>
      <t>130</t>
    </r>
    <r>
      <rPr>
        <sz val="12"/>
        <rFont val="方正仿宋简体"/>
        <charset val="134"/>
      </rPr>
      <t>人。
社会效益：通过发展乡镇小微产业园，推动乡镇经济发展，开发稳定就业岗位，满足群众就近就地就业需求，并形成资产分红，带动农户增收致富。</t>
    </r>
  </si>
  <si>
    <t>BCX054</t>
  </si>
  <si>
    <r>
      <rPr>
        <sz val="12"/>
        <rFont val="方正仿宋简体"/>
        <charset val="134"/>
      </rPr>
      <t>喀什地区巴楚县</t>
    </r>
    <r>
      <rPr>
        <sz val="12"/>
        <rFont val="Times New Roman"/>
        <charset val="134"/>
      </rPr>
      <t>2024</t>
    </r>
    <r>
      <rPr>
        <sz val="12"/>
        <rFont val="方正仿宋简体"/>
        <charset val="134"/>
      </rPr>
      <t>年盐碱地综合治理项目</t>
    </r>
  </si>
  <si>
    <r>
      <rPr>
        <b/>
        <sz val="12"/>
        <color theme="1"/>
        <rFont val="方正仿宋简体"/>
        <charset val="134"/>
      </rPr>
      <t>总投资：</t>
    </r>
    <r>
      <rPr>
        <b/>
        <sz val="12"/>
        <color theme="1"/>
        <rFont val="Times New Roman"/>
        <charset val="134"/>
      </rPr>
      <t>1500</t>
    </r>
    <r>
      <rPr>
        <b/>
        <sz val="12"/>
        <color theme="1"/>
        <rFont val="方正仿宋简体"/>
        <charset val="134"/>
      </rPr>
      <t>万元</t>
    </r>
    <r>
      <rPr>
        <b/>
        <sz val="12"/>
        <color theme="1"/>
        <rFont val="Times New Roman"/>
        <charset val="134"/>
      </rPr>
      <t xml:space="preserve">
</t>
    </r>
    <r>
      <rPr>
        <b/>
        <sz val="12"/>
        <color theme="1"/>
        <rFont val="方正仿宋简体"/>
        <charset val="134"/>
      </rPr>
      <t>建设内容：新建</t>
    </r>
    <r>
      <rPr>
        <b/>
        <sz val="12"/>
        <color theme="1"/>
        <rFont val="Times New Roman"/>
        <charset val="134"/>
      </rPr>
      <t>150</t>
    </r>
    <r>
      <rPr>
        <b/>
        <sz val="12"/>
        <color theme="1"/>
        <rFont val="方正仿宋简体"/>
        <charset val="134"/>
      </rPr>
      <t>眼排水井，配套相关附属设施设备，合理调控地下水水位，减少次生盐渍化（地下水位埋深</t>
    </r>
    <r>
      <rPr>
        <b/>
        <sz val="12"/>
        <color theme="1"/>
        <rFont val="Times New Roman"/>
        <charset val="134"/>
      </rPr>
      <t>≤3m</t>
    </r>
    <r>
      <rPr>
        <b/>
        <sz val="12"/>
        <color theme="1"/>
        <rFont val="方正仿宋简体"/>
        <charset val="134"/>
      </rPr>
      <t>）区域面积，改善地下水浅埋区农业生产条件。</t>
    </r>
  </si>
  <si>
    <r>
      <rPr>
        <sz val="12"/>
        <rFont val="方正仿宋简体"/>
        <charset val="134"/>
      </rPr>
      <t>眼</t>
    </r>
  </si>
  <si>
    <r>
      <rPr>
        <sz val="12"/>
        <rFont val="方正仿宋简体"/>
        <charset val="134"/>
      </rPr>
      <t>县水利局</t>
    </r>
  </si>
  <si>
    <r>
      <rPr>
        <sz val="12"/>
        <rFont val="方正仿宋简体"/>
        <charset val="134"/>
      </rPr>
      <t>魏广春</t>
    </r>
  </si>
  <si>
    <r>
      <rPr>
        <sz val="12"/>
        <rFont val="方正仿宋简体"/>
        <charset val="134"/>
      </rPr>
      <t>社会效益：建设排水井数量≥</t>
    </r>
    <r>
      <rPr>
        <sz val="12"/>
        <rFont val="Times New Roman"/>
        <charset val="134"/>
      </rPr>
      <t>150</t>
    </r>
    <r>
      <rPr>
        <sz val="12"/>
        <rFont val="方正仿宋简体"/>
        <charset val="134"/>
      </rPr>
      <t>眼，受益耕地面积≥</t>
    </r>
    <r>
      <rPr>
        <sz val="12"/>
        <rFont val="Times New Roman"/>
        <charset val="134"/>
      </rPr>
      <t>10</t>
    </r>
    <r>
      <rPr>
        <sz val="12"/>
        <rFont val="方正仿宋简体"/>
        <charset val="134"/>
      </rPr>
      <t>万亩，有效降低巴楚县地下水位，减轻土地盐渍化，提升耕地质量，水资源保障能力得到保障。</t>
    </r>
  </si>
  <si>
    <t>BCX068</t>
  </si>
  <si>
    <r>
      <rPr>
        <sz val="12"/>
        <rFont val="方正仿宋简体"/>
        <charset val="134"/>
      </rPr>
      <t>喀什地区巴楚县阿纳库勒产业园厂房建设项目</t>
    </r>
  </si>
  <si>
    <t>总投资：2600万元
建设内容：新建厂房15000㎡，配套供排水、电力、消防等附属设施。</t>
  </si>
  <si>
    <r>
      <rPr>
        <sz val="12"/>
        <rFont val="方正仿宋简体"/>
        <charset val="134"/>
      </rPr>
      <t>巴楚县工业园区管理委员会</t>
    </r>
  </si>
  <si>
    <r>
      <rPr>
        <sz val="12"/>
        <rFont val="方正仿宋简体"/>
        <charset val="134"/>
      </rPr>
      <t>张豫新</t>
    </r>
  </si>
  <si>
    <r>
      <rPr>
        <sz val="12"/>
        <rFont val="方正仿宋简体"/>
        <charset val="134"/>
      </rPr>
      <t>建设厂房面积≥</t>
    </r>
    <r>
      <rPr>
        <sz val="12"/>
        <rFont val="Times New Roman"/>
        <charset val="134"/>
      </rPr>
      <t>15000</t>
    </r>
    <r>
      <rPr>
        <sz val="12"/>
        <rFont val="宋体"/>
        <charset val="134"/>
      </rPr>
      <t>㎡</t>
    </r>
    <r>
      <rPr>
        <sz val="12"/>
        <rFont val="方正仿宋简体"/>
        <charset val="134"/>
      </rPr>
      <t>，项目验收合格率</t>
    </r>
    <r>
      <rPr>
        <sz val="12"/>
        <rFont val="Times New Roman"/>
        <charset val="134"/>
      </rPr>
      <t>100%</t>
    </r>
    <r>
      <rPr>
        <sz val="12"/>
        <rFont val="方正仿宋简体"/>
        <charset val="134"/>
      </rPr>
      <t>。
经济效益：项目年收益率不低于同期银行贷款利率。
社会效益：通过发展产业园，推动经济发展，开发稳定就业岗位，满足群众就近就地就业需求，并形成资产分红，带动农户增收致富。</t>
    </r>
  </si>
  <si>
    <r>
      <rPr>
        <b/>
        <sz val="14"/>
        <rFont val="方正小标宋简体"/>
        <charset val="134"/>
      </rPr>
      <t>二</t>
    </r>
  </si>
  <si>
    <r>
      <rPr>
        <b/>
        <sz val="14"/>
        <rFont val="方正小标宋简体"/>
        <charset val="134"/>
      </rPr>
      <t>就业项目</t>
    </r>
  </si>
  <si>
    <t>BCX004</t>
  </si>
  <si>
    <r>
      <rPr>
        <sz val="12"/>
        <rFont val="方正仿宋简体"/>
        <charset val="134"/>
      </rPr>
      <t>监测对象公益性岗位补贴项目</t>
    </r>
  </si>
  <si>
    <r>
      <rPr>
        <sz val="12"/>
        <rFont val="方正仿宋简体"/>
        <charset val="134"/>
      </rPr>
      <t>就业项目</t>
    </r>
  </si>
  <si>
    <r>
      <rPr>
        <sz val="12"/>
        <rFont val="方正仿宋简体"/>
        <charset val="134"/>
      </rPr>
      <t>公益性岗位</t>
    </r>
  </si>
  <si>
    <r>
      <rPr>
        <sz val="12"/>
        <rFont val="方正仿宋简体"/>
        <charset val="134"/>
      </rPr>
      <t>巴楚县各乡镇</t>
    </r>
  </si>
  <si>
    <r>
      <rPr>
        <b/>
        <sz val="12"/>
        <rFont val="方正仿宋简体"/>
        <charset val="134"/>
      </rPr>
      <t>总投资：</t>
    </r>
    <r>
      <rPr>
        <sz val="12"/>
        <rFont val="Times New Roman"/>
        <charset val="134"/>
      </rPr>
      <t>194.4</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对巴楚县</t>
    </r>
    <r>
      <rPr>
        <sz val="12"/>
        <rFont val="Times New Roman"/>
        <charset val="134"/>
      </rPr>
      <t>100</t>
    </r>
    <r>
      <rPr>
        <sz val="12"/>
        <rFont val="方正仿宋简体"/>
        <charset val="134"/>
      </rPr>
      <t>名监测对象开发公益性岗位，对公岗就业人员按照</t>
    </r>
    <r>
      <rPr>
        <sz val="12"/>
        <rFont val="Times New Roman"/>
        <charset val="134"/>
      </rPr>
      <t>1620</t>
    </r>
    <r>
      <rPr>
        <sz val="12"/>
        <rFont val="方正仿宋简体"/>
        <charset val="134"/>
      </rPr>
      <t>元</t>
    </r>
    <r>
      <rPr>
        <sz val="12"/>
        <rFont val="Times New Roman"/>
        <charset val="134"/>
      </rPr>
      <t>/</t>
    </r>
    <r>
      <rPr>
        <sz val="12"/>
        <rFont val="方正仿宋简体"/>
        <charset val="134"/>
      </rPr>
      <t>人</t>
    </r>
    <r>
      <rPr>
        <sz val="12"/>
        <rFont val="Times New Roman"/>
        <charset val="134"/>
      </rPr>
      <t>/</t>
    </r>
    <r>
      <rPr>
        <sz val="12"/>
        <rFont val="方正仿宋简体"/>
        <charset val="134"/>
      </rPr>
      <t>月的标准进行岗位补贴。</t>
    </r>
  </si>
  <si>
    <r>
      <rPr>
        <sz val="12"/>
        <rFont val="方正仿宋简体"/>
        <charset val="134"/>
      </rPr>
      <t>人</t>
    </r>
  </si>
  <si>
    <r>
      <rPr>
        <sz val="12"/>
        <rFont val="方正仿宋简体"/>
        <charset val="134"/>
      </rPr>
      <t>县人力资源和社会保障局</t>
    </r>
  </si>
  <si>
    <r>
      <rPr>
        <sz val="12"/>
        <rFont val="方正仿宋简体"/>
        <charset val="134"/>
      </rPr>
      <t>宋</t>
    </r>
    <r>
      <rPr>
        <sz val="12"/>
        <rFont val="Times New Roman"/>
        <charset val="134"/>
      </rPr>
      <t xml:space="preserve">  </t>
    </r>
    <r>
      <rPr>
        <sz val="12"/>
        <rFont val="方正仿宋简体"/>
        <charset val="134"/>
      </rPr>
      <t>妍</t>
    </r>
  </si>
  <si>
    <r>
      <rPr>
        <sz val="12"/>
        <color theme="1"/>
        <rFont val="方正仿宋简体"/>
        <charset val="134"/>
      </rPr>
      <t>发放补贴人数≥</t>
    </r>
    <r>
      <rPr>
        <sz val="12"/>
        <color theme="1"/>
        <rFont val="Times New Roman"/>
        <charset val="134"/>
      </rPr>
      <t>100</t>
    </r>
    <r>
      <rPr>
        <sz val="12"/>
        <color theme="1"/>
        <rFont val="方正仿宋简体"/>
        <charset val="134"/>
      </rPr>
      <t>人，补贴月份</t>
    </r>
    <r>
      <rPr>
        <sz val="12"/>
        <color theme="1"/>
        <rFont val="Times New Roman"/>
        <charset val="134"/>
      </rPr>
      <t>=12</t>
    </r>
    <r>
      <rPr>
        <sz val="12"/>
        <color theme="1"/>
        <rFont val="方正仿宋简体"/>
        <charset val="134"/>
      </rPr>
      <t>个月。
经济效益：带动增加脱贫户及监测户全年总收入≥</t>
    </r>
    <r>
      <rPr>
        <sz val="12"/>
        <color theme="1"/>
        <rFont val="Times New Roman"/>
        <charset val="134"/>
      </rPr>
      <t>194.4</t>
    </r>
    <r>
      <rPr>
        <sz val="12"/>
        <color theme="1"/>
        <rFont val="方正仿宋简体"/>
        <charset val="134"/>
      </rPr>
      <t>万元，带动脱贫户（含监测户）就业人数≥</t>
    </r>
    <r>
      <rPr>
        <sz val="12"/>
        <color theme="1"/>
        <rFont val="Times New Roman"/>
        <charset val="134"/>
      </rPr>
      <t>100</t>
    </r>
    <r>
      <rPr>
        <sz val="12"/>
        <color theme="1"/>
        <rFont val="方正仿宋简体"/>
        <charset val="134"/>
      </rPr>
      <t>人。
社会效益：通过项目实施，带动脱贫户及监测户就业人数</t>
    </r>
    <r>
      <rPr>
        <sz val="12"/>
        <color theme="1"/>
        <rFont val="Times New Roman"/>
        <charset val="134"/>
      </rPr>
      <t>100</t>
    </r>
    <r>
      <rPr>
        <sz val="12"/>
        <color theme="1"/>
        <rFont val="方正仿宋简体"/>
        <charset val="134"/>
      </rPr>
      <t>户</t>
    </r>
    <r>
      <rPr>
        <sz val="12"/>
        <color theme="1"/>
        <rFont val="Times New Roman"/>
        <charset val="134"/>
      </rPr>
      <t>100</t>
    </r>
    <r>
      <rPr>
        <sz val="12"/>
        <color theme="1"/>
        <rFont val="方正仿宋简体"/>
        <charset val="134"/>
      </rPr>
      <t>人，增加就业人员家庭收入，促进稳定就业，持续巩固脱贫攻坚成效，增强群众获得感和幸福感，促进社会稳定和谐。</t>
    </r>
  </si>
  <si>
    <t>BCX005</t>
  </si>
  <si>
    <r>
      <rPr>
        <sz val="12"/>
        <rFont val="方正仿宋简体"/>
        <charset val="134"/>
      </rPr>
      <t>外出务工脱贫劳动力（含监测帮扶对象）交通补助</t>
    </r>
  </si>
  <si>
    <r>
      <rPr>
        <sz val="12"/>
        <rFont val="方正仿宋简体"/>
        <charset val="134"/>
      </rPr>
      <t>交通费补助</t>
    </r>
  </si>
  <si>
    <r>
      <rPr>
        <b/>
        <sz val="12"/>
        <rFont val="方正仿宋简体"/>
        <charset val="134"/>
      </rPr>
      <t>总投资：</t>
    </r>
    <r>
      <rPr>
        <sz val="12"/>
        <rFont val="Times New Roman"/>
        <charset val="134"/>
      </rPr>
      <t>50</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对转移到地区以外就业</t>
    </r>
    <r>
      <rPr>
        <sz val="12"/>
        <rFont val="Times New Roman"/>
        <charset val="134"/>
      </rPr>
      <t>3</t>
    </r>
    <r>
      <rPr>
        <sz val="12"/>
        <rFont val="方正仿宋简体"/>
        <charset val="134"/>
      </rPr>
      <t>个月以上的脱贫户或监测对象家庭人口给予一次性交通费补助，按照疆内不超过</t>
    </r>
    <r>
      <rPr>
        <sz val="12"/>
        <rFont val="Times New Roman"/>
        <charset val="134"/>
      </rPr>
      <t>500</t>
    </r>
    <r>
      <rPr>
        <sz val="12"/>
        <rFont val="方正仿宋简体"/>
        <charset val="134"/>
      </rPr>
      <t>元</t>
    </r>
    <r>
      <rPr>
        <sz val="12"/>
        <rFont val="Times New Roman"/>
        <charset val="134"/>
      </rPr>
      <t>/</t>
    </r>
    <r>
      <rPr>
        <sz val="12"/>
        <rFont val="方正仿宋简体"/>
        <charset val="134"/>
      </rPr>
      <t>人、疆外不超过</t>
    </r>
    <r>
      <rPr>
        <sz val="12"/>
        <rFont val="Times New Roman"/>
        <charset val="134"/>
      </rPr>
      <t>1000</t>
    </r>
    <r>
      <rPr>
        <sz val="12"/>
        <rFont val="方正仿宋简体"/>
        <charset val="134"/>
      </rPr>
      <t>元</t>
    </r>
    <r>
      <rPr>
        <sz val="12"/>
        <rFont val="Times New Roman"/>
        <charset val="134"/>
      </rPr>
      <t>/</t>
    </r>
    <r>
      <rPr>
        <sz val="12"/>
        <rFont val="方正仿宋简体"/>
        <charset val="134"/>
      </rPr>
      <t>人给予补贴。</t>
    </r>
  </si>
  <si>
    <r>
      <rPr>
        <sz val="12"/>
        <rFont val="方正仿宋简体"/>
        <charset val="134"/>
      </rPr>
      <t>补助转移就业脱贫户（含监测帮扶对象）≥</t>
    </r>
    <r>
      <rPr>
        <sz val="12"/>
        <rFont val="Times New Roman"/>
        <charset val="134"/>
      </rPr>
      <t>1300</t>
    </r>
    <r>
      <rPr>
        <sz val="12"/>
        <rFont val="方正仿宋简体"/>
        <charset val="134"/>
      </rPr>
      <t>人，区外疆内补助标准≤</t>
    </r>
    <r>
      <rPr>
        <sz val="12"/>
        <rFont val="Times New Roman"/>
        <charset val="134"/>
      </rPr>
      <t>500</t>
    </r>
    <r>
      <rPr>
        <sz val="12"/>
        <rFont val="方正仿宋简体"/>
        <charset val="134"/>
      </rPr>
      <t>元</t>
    </r>
    <r>
      <rPr>
        <sz val="12"/>
        <rFont val="Times New Roman"/>
        <charset val="134"/>
      </rPr>
      <t>/</t>
    </r>
    <r>
      <rPr>
        <sz val="12"/>
        <rFont val="方正仿宋简体"/>
        <charset val="134"/>
      </rPr>
      <t>次，疆外补助标准≤</t>
    </r>
    <r>
      <rPr>
        <sz val="12"/>
        <rFont val="Times New Roman"/>
        <charset val="134"/>
      </rPr>
      <t>1000</t>
    </r>
    <r>
      <rPr>
        <sz val="12"/>
        <rFont val="方正仿宋简体"/>
        <charset val="134"/>
      </rPr>
      <t>元</t>
    </r>
    <r>
      <rPr>
        <sz val="12"/>
        <rFont val="Times New Roman"/>
        <charset val="134"/>
      </rPr>
      <t>/</t>
    </r>
    <r>
      <rPr>
        <sz val="12"/>
        <rFont val="方正仿宋简体"/>
        <charset val="134"/>
      </rPr>
      <t>次。
经济效益：受益脱贫人数（含监测帮扶对象）≥</t>
    </r>
    <r>
      <rPr>
        <sz val="12"/>
        <rFont val="Times New Roman"/>
        <charset val="134"/>
      </rPr>
      <t>1300</t>
    </r>
    <r>
      <rPr>
        <sz val="12"/>
        <rFont val="方正仿宋简体"/>
        <charset val="134"/>
      </rPr>
      <t>人，预计减少</t>
    </r>
    <r>
      <rPr>
        <sz val="12"/>
        <rFont val="Times New Roman"/>
        <charset val="134"/>
      </rPr>
      <t>1300</t>
    </r>
    <r>
      <rPr>
        <sz val="12"/>
        <rFont val="方正仿宋简体"/>
        <charset val="134"/>
      </rPr>
      <t>人赴疆内外路费支出，涉及资金</t>
    </r>
    <r>
      <rPr>
        <sz val="12"/>
        <rFont val="Times New Roman"/>
        <charset val="134"/>
      </rPr>
      <t>50</t>
    </r>
    <r>
      <rPr>
        <sz val="12"/>
        <rFont val="方正仿宋简体"/>
        <charset val="134"/>
      </rPr>
      <t>万元。
社会效益：为进一步鼓励外出就业增加收入，巩固拓展就业扶贫工作成果，预计受益人口</t>
    </r>
    <r>
      <rPr>
        <sz val="12"/>
        <rFont val="Times New Roman"/>
        <charset val="134"/>
      </rPr>
      <t>1300</t>
    </r>
    <r>
      <rPr>
        <sz val="12"/>
        <rFont val="方正仿宋简体"/>
        <charset val="134"/>
      </rPr>
      <t>人。</t>
    </r>
  </si>
  <si>
    <t>BCX006</t>
  </si>
  <si>
    <r>
      <rPr>
        <sz val="12"/>
        <rFont val="方正仿宋简体"/>
        <charset val="0"/>
      </rPr>
      <t>巴楚县</t>
    </r>
    <r>
      <rPr>
        <sz val="12"/>
        <rFont val="Times New Roman"/>
        <charset val="0"/>
      </rPr>
      <t>2024</t>
    </r>
    <r>
      <rPr>
        <sz val="12"/>
        <rFont val="方正仿宋简体"/>
        <charset val="0"/>
      </rPr>
      <t>年农村道路管护人员补助项目</t>
    </r>
  </si>
  <si>
    <r>
      <rPr>
        <b/>
        <sz val="12"/>
        <rFont val="方正仿宋简体"/>
        <charset val="134"/>
      </rPr>
      <t>总投资：</t>
    </r>
    <r>
      <rPr>
        <sz val="12"/>
        <rFont val="Times New Roman"/>
        <charset val="134"/>
      </rPr>
      <t>1423.2</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为巴楚县</t>
    </r>
    <r>
      <rPr>
        <sz val="12"/>
        <rFont val="Times New Roman"/>
        <charset val="134"/>
      </rPr>
      <t>1186</t>
    </r>
    <r>
      <rPr>
        <sz val="12"/>
        <rFont val="方正仿宋简体"/>
        <charset val="134"/>
      </rPr>
      <t>名脱贫户或监测对象安排农村公路管护员公益性岗位，发放工资补助，每人每月</t>
    </r>
    <r>
      <rPr>
        <sz val="12"/>
        <rFont val="Times New Roman"/>
        <charset val="134"/>
      </rPr>
      <t>1000</t>
    </r>
    <r>
      <rPr>
        <sz val="12"/>
        <rFont val="方正仿宋简体"/>
        <charset val="134"/>
      </rPr>
      <t>元，解决脱贫户或监测对象就业，促进农户增收。</t>
    </r>
  </si>
  <si>
    <r>
      <rPr>
        <sz val="12"/>
        <rFont val="方正仿宋简体"/>
        <charset val="134"/>
      </rPr>
      <t>县交通运输局</t>
    </r>
  </si>
  <si>
    <r>
      <rPr>
        <sz val="12"/>
        <rFont val="方正仿宋简体"/>
        <charset val="134"/>
      </rPr>
      <t>刘</t>
    </r>
    <r>
      <rPr>
        <sz val="12"/>
        <rFont val="Times New Roman"/>
        <charset val="134"/>
      </rPr>
      <t xml:space="preserve">  </t>
    </r>
    <r>
      <rPr>
        <sz val="12"/>
        <rFont val="方正仿宋简体"/>
        <charset val="134"/>
      </rPr>
      <t>鑫</t>
    </r>
  </si>
  <si>
    <r>
      <rPr>
        <sz val="12"/>
        <rFont val="方正仿宋简体"/>
        <charset val="134"/>
      </rPr>
      <t>补助农村公路管护员人数≥</t>
    </r>
    <r>
      <rPr>
        <sz val="12"/>
        <rFont val="Times New Roman"/>
        <charset val="134"/>
      </rPr>
      <t>1186</t>
    </r>
    <r>
      <rPr>
        <sz val="12"/>
        <rFont val="方正仿宋简体"/>
        <charset val="134"/>
      </rPr>
      <t>人，管护员每月岗位补助标准</t>
    </r>
    <r>
      <rPr>
        <sz val="12"/>
        <rFont val="Times New Roman"/>
        <charset val="134"/>
      </rPr>
      <t>=1000</t>
    </r>
    <r>
      <rPr>
        <sz val="12"/>
        <rFont val="方正仿宋简体"/>
        <charset val="134"/>
      </rPr>
      <t>元，解决各乡镇就业岗位≥</t>
    </r>
    <r>
      <rPr>
        <sz val="12"/>
        <rFont val="Times New Roman"/>
        <charset val="134"/>
      </rPr>
      <t>1186</t>
    </r>
    <r>
      <rPr>
        <sz val="12"/>
        <rFont val="方正仿宋简体"/>
        <charset val="134"/>
      </rPr>
      <t>个，管护员岗位补助发放及时率</t>
    </r>
    <r>
      <rPr>
        <sz val="12"/>
        <rFont val="Times New Roman"/>
        <charset val="134"/>
      </rPr>
      <t>=100%</t>
    </r>
    <r>
      <rPr>
        <sz val="12"/>
        <rFont val="方正仿宋简体"/>
        <charset val="134"/>
      </rPr>
      <t>。
经济指标：解决各乡镇就业岗位≥</t>
    </r>
    <r>
      <rPr>
        <sz val="12"/>
        <rFont val="Times New Roman"/>
        <charset val="134"/>
      </rPr>
      <t>1186</t>
    </r>
    <r>
      <rPr>
        <sz val="12"/>
        <rFont val="方正仿宋简体"/>
        <charset val="134"/>
      </rPr>
      <t>个，带动增加脱贫户（含监测户）全年总收入≥</t>
    </r>
    <r>
      <rPr>
        <sz val="12"/>
        <rFont val="Times New Roman"/>
        <charset val="134"/>
      </rPr>
      <t>1423.2</t>
    </r>
    <r>
      <rPr>
        <sz val="12"/>
        <rFont val="方正仿宋简体"/>
        <charset val="134"/>
      </rPr>
      <t>万元。
社会指标：加强和规范各村严格按照农村公路养护与管理开展日常工作，不断加大农村公路的养护管理力度，促进构建农村公路管养网络。</t>
    </r>
  </si>
  <si>
    <t>BCX007</t>
  </si>
  <si>
    <r>
      <rPr>
        <sz val="12"/>
        <rFont val="方正仿宋简体"/>
        <charset val="0"/>
      </rPr>
      <t>一次性吸纳就业奖补项目</t>
    </r>
  </si>
  <si>
    <r>
      <rPr>
        <sz val="12"/>
        <rFont val="方正仿宋简体"/>
        <charset val="134"/>
      </rPr>
      <t>生产奖补、劳务补助等</t>
    </r>
  </si>
  <si>
    <r>
      <rPr>
        <b/>
        <sz val="12"/>
        <rFont val="方正仿宋简体"/>
        <charset val="134"/>
      </rPr>
      <t>总投资：</t>
    </r>
    <r>
      <rPr>
        <sz val="12"/>
        <rFont val="Times New Roman"/>
        <charset val="134"/>
      </rPr>
      <t>30</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对吸纳我县脱贫人口、监测对象就业数量多、成效好的本地帮扶企业，按照每人</t>
    </r>
    <r>
      <rPr>
        <sz val="12"/>
        <rFont val="Times New Roman"/>
        <charset val="134"/>
      </rPr>
      <t>500</t>
    </r>
    <r>
      <rPr>
        <sz val="12"/>
        <rFont val="方正仿宋简体"/>
        <charset val="134"/>
      </rPr>
      <t>元标准给予一次性奖补。</t>
    </r>
  </si>
  <si>
    <r>
      <rPr>
        <sz val="12"/>
        <rFont val="方正仿宋简体"/>
        <charset val="134"/>
      </rPr>
      <t>补助企业个数≥</t>
    </r>
    <r>
      <rPr>
        <sz val="12"/>
        <rFont val="Times New Roman"/>
        <charset val="134"/>
      </rPr>
      <t>8</t>
    </r>
    <r>
      <rPr>
        <sz val="12"/>
        <rFont val="方正仿宋简体"/>
        <charset val="134"/>
      </rPr>
      <t>个，就业奖补标准</t>
    </r>
    <r>
      <rPr>
        <sz val="12"/>
        <rFont val="Times New Roman"/>
        <charset val="134"/>
      </rPr>
      <t>=500</t>
    </r>
    <r>
      <rPr>
        <sz val="12"/>
        <rFont val="方正仿宋简体"/>
        <charset val="134"/>
      </rPr>
      <t>元</t>
    </r>
    <r>
      <rPr>
        <sz val="12"/>
        <rFont val="Times New Roman"/>
        <charset val="134"/>
      </rPr>
      <t>/</t>
    </r>
    <r>
      <rPr>
        <sz val="12"/>
        <rFont val="方正仿宋简体"/>
        <charset val="134"/>
      </rPr>
      <t>人，帮扶企业吸纳脱贫户（含监测帮扶对象）≥</t>
    </r>
    <r>
      <rPr>
        <sz val="12"/>
        <rFont val="Times New Roman"/>
        <charset val="134"/>
      </rPr>
      <t>600</t>
    </r>
    <r>
      <rPr>
        <sz val="12"/>
        <rFont val="方正仿宋简体"/>
        <charset val="134"/>
      </rPr>
      <t>人。
经济效益：带动企业增加收入≥</t>
    </r>
    <r>
      <rPr>
        <sz val="12"/>
        <rFont val="Times New Roman"/>
        <charset val="134"/>
      </rPr>
      <t>30</t>
    </r>
    <r>
      <rPr>
        <sz val="12"/>
        <rFont val="方正仿宋简体"/>
        <charset val="134"/>
      </rPr>
      <t>万元，预计实现</t>
    </r>
    <r>
      <rPr>
        <sz val="12"/>
        <rFont val="Times New Roman"/>
        <charset val="134"/>
      </rPr>
      <t>600</t>
    </r>
    <r>
      <rPr>
        <sz val="12"/>
        <rFont val="方正仿宋简体"/>
        <charset val="134"/>
      </rPr>
      <t>人脱贫户、监测对象稳定就业。
社会效益：有效提高企业稳岗扩就业，持续保障当地企业稳岗增收，争取使受奖补人员满意度达到</t>
    </r>
    <r>
      <rPr>
        <sz val="12"/>
        <rFont val="Times New Roman"/>
        <charset val="134"/>
      </rPr>
      <t>95%</t>
    </r>
    <r>
      <rPr>
        <sz val="12"/>
        <rFont val="方正仿宋简体"/>
        <charset val="134"/>
      </rPr>
      <t>以上。</t>
    </r>
  </si>
  <si>
    <t>BCX008</t>
  </si>
  <si>
    <r>
      <rPr>
        <sz val="12"/>
        <rFont val="方正仿宋简体"/>
        <charset val="0"/>
      </rPr>
      <t>乡村临时性公益岗位补助项目</t>
    </r>
  </si>
  <si>
    <r>
      <rPr>
        <b/>
        <sz val="12"/>
        <rFont val="方正仿宋简体"/>
        <charset val="0"/>
      </rPr>
      <t>总投资：</t>
    </r>
    <r>
      <rPr>
        <sz val="12"/>
        <rFont val="Times New Roman"/>
        <charset val="0"/>
      </rPr>
      <t>291.6</t>
    </r>
    <r>
      <rPr>
        <sz val="12"/>
        <rFont val="方正仿宋简体"/>
        <charset val="0"/>
      </rPr>
      <t>万元</t>
    </r>
    <r>
      <rPr>
        <sz val="12"/>
        <rFont val="Times New Roman"/>
        <charset val="0"/>
      </rPr>
      <t xml:space="preserve">
</t>
    </r>
    <r>
      <rPr>
        <b/>
        <sz val="12"/>
        <rFont val="方正仿宋简体"/>
        <charset val="0"/>
      </rPr>
      <t>建设内容：</t>
    </r>
    <r>
      <rPr>
        <sz val="12"/>
        <rFont val="方正仿宋简体"/>
        <charset val="0"/>
      </rPr>
      <t>对我县</t>
    </r>
    <r>
      <rPr>
        <sz val="12"/>
        <rFont val="Times New Roman"/>
        <charset val="0"/>
      </rPr>
      <t>11</t>
    </r>
    <r>
      <rPr>
        <sz val="12"/>
        <rFont val="方正仿宋简体"/>
        <charset val="0"/>
      </rPr>
      <t>个乡镇返乡在乡脱贫人口或监测对象家庭劳动力因不确定因素导致无法外出务工人员，开发乡村临时公益性岗位</t>
    </r>
    <r>
      <rPr>
        <sz val="12"/>
        <rFont val="Times New Roman"/>
        <charset val="0"/>
      </rPr>
      <t>300</t>
    </r>
    <r>
      <rPr>
        <sz val="12"/>
        <rFont val="方正仿宋简体"/>
        <charset val="0"/>
      </rPr>
      <t>个，安置</t>
    </r>
    <r>
      <rPr>
        <sz val="12"/>
        <rFont val="Times New Roman"/>
        <charset val="0"/>
      </rPr>
      <t>300</t>
    </r>
    <r>
      <rPr>
        <sz val="12"/>
        <rFont val="方正仿宋简体"/>
        <charset val="0"/>
      </rPr>
      <t>人就业，每个岗位每月补贴</t>
    </r>
    <r>
      <rPr>
        <sz val="12"/>
        <rFont val="Times New Roman"/>
        <charset val="0"/>
      </rPr>
      <t>1620</t>
    </r>
    <r>
      <rPr>
        <sz val="12"/>
        <rFont val="方正仿宋简体"/>
        <charset val="0"/>
      </rPr>
      <t>元，在岗时间最长不超过</t>
    </r>
    <r>
      <rPr>
        <sz val="12"/>
        <rFont val="Times New Roman"/>
        <charset val="0"/>
      </rPr>
      <t>6</t>
    </r>
    <r>
      <rPr>
        <sz val="12"/>
        <rFont val="方正仿宋简体"/>
        <charset val="0"/>
      </rPr>
      <t>个月，持续巩固提高脱贫人口或监测对象收入。</t>
    </r>
  </si>
  <si>
    <r>
      <rPr>
        <sz val="12"/>
        <rFont val="方正仿宋简体"/>
        <charset val="134"/>
      </rPr>
      <t>涉及乡镇</t>
    </r>
  </si>
  <si>
    <r>
      <rPr>
        <sz val="12"/>
        <rFont val="方正仿宋简体"/>
        <charset val="134"/>
      </rPr>
      <t>宋连军，各乡镇党委书记</t>
    </r>
  </si>
  <si>
    <r>
      <rPr>
        <sz val="12"/>
        <color theme="1"/>
        <rFont val="方正仿宋简体"/>
        <charset val="134"/>
      </rPr>
      <t>发放岗位人数≥</t>
    </r>
    <r>
      <rPr>
        <sz val="12"/>
        <color theme="1"/>
        <rFont val="Times New Roman"/>
        <charset val="134"/>
      </rPr>
      <t>300</t>
    </r>
    <r>
      <rPr>
        <sz val="12"/>
        <color theme="1"/>
        <rFont val="方正仿宋简体"/>
        <charset val="134"/>
      </rPr>
      <t>人，发放月数≤</t>
    </r>
    <r>
      <rPr>
        <sz val="12"/>
        <color theme="1"/>
        <rFont val="Times New Roman"/>
        <charset val="134"/>
      </rPr>
      <t>6</t>
    </r>
    <r>
      <rPr>
        <sz val="12"/>
        <color theme="1"/>
        <rFont val="方正仿宋简体"/>
        <charset val="134"/>
      </rPr>
      <t>个月。
经济效益：预计实现</t>
    </r>
    <r>
      <rPr>
        <sz val="12"/>
        <color theme="1"/>
        <rFont val="Times New Roman"/>
        <charset val="134"/>
      </rPr>
      <t>300</t>
    </r>
    <r>
      <rPr>
        <sz val="12"/>
        <color theme="1"/>
        <rFont val="方正仿宋简体"/>
        <charset val="134"/>
      </rPr>
      <t>人帮扶对象过渡性安置，带动增加脱贫户及监测户全年总收入≥</t>
    </r>
    <r>
      <rPr>
        <sz val="12"/>
        <color theme="1"/>
        <rFont val="Times New Roman"/>
        <charset val="134"/>
      </rPr>
      <t>291.6</t>
    </r>
    <r>
      <rPr>
        <sz val="12"/>
        <color theme="1"/>
        <rFont val="方正仿宋简体"/>
        <charset val="134"/>
      </rPr>
      <t>万元。
社会效益：通过项目实施，带动脱贫户及监测户就业人数</t>
    </r>
    <r>
      <rPr>
        <sz val="12"/>
        <color theme="1"/>
        <rFont val="Times New Roman"/>
        <charset val="134"/>
      </rPr>
      <t>300</t>
    </r>
    <r>
      <rPr>
        <sz val="12"/>
        <color theme="1"/>
        <rFont val="方正仿宋简体"/>
        <charset val="134"/>
      </rPr>
      <t>户</t>
    </r>
    <r>
      <rPr>
        <sz val="12"/>
        <color theme="1"/>
        <rFont val="Times New Roman"/>
        <charset val="134"/>
      </rPr>
      <t>300</t>
    </r>
    <r>
      <rPr>
        <sz val="12"/>
        <color theme="1"/>
        <rFont val="方正仿宋简体"/>
        <charset val="134"/>
      </rPr>
      <t>人，增加就业人员家庭收入，促进稳定就业，持续巩固脱贫攻坚成效，增强群众获得感和幸福感，促进社会稳定和谐。</t>
    </r>
  </si>
  <si>
    <r>
      <rPr>
        <b/>
        <sz val="14"/>
        <rFont val="方正仿宋简体"/>
        <charset val="134"/>
      </rPr>
      <t>三</t>
    </r>
  </si>
  <si>
    <r>
      <rPr>
        <b/>
        <sz val="14"/>
        <rFont val="方正小标宋简体"/>
        <charset val="134"/>
      </rPr>
      <t>乡村建设行动</t>
    </r>
  </si>
  <si>
    <t>BCX009</t>
  </si>
  <si>
    <r>
      <rPr>
        <sz val="12"/>
        <rFont val="方正仿宋简体"/>
        <charset val="134"/>
      </rPr>
      <t>巴楚县</t>
    </r>
    <r>
      <rPr>
        <sz val="12"/>
        <rFont val="Times New Roman"/>
        <charset val="134"/>
      </rPr>
      <t>2024</t>
    </r>
    <r>
      <rPr>
        <sz val="12"/>
        <rFont val="方正仿宋简体"/>
        <charset val="134"/>
      </rPr>
      <t>年煤改电入户改造补助项目</t>
    </r>
  </si>
  <si>
    <r>
      <rPr>
        <sz val="12"/>
        <rFont val="方正仿宋简体"/>
        <charset val="134"/>
      </rPr>
      <t>乡村建设行动</t>
    </r>
  </si>
  <si>
    <r>
      <rPr>
        <sz val="12"/>
        <rFont val="方正仿宋简体"/>
        <charset val="134"/>
      </rPr>
      <t>农村清洁能源设施建设</t>
    </r>
  </si>
  <si>
    <r>
      <rPr>
        <sz val="12"/>
        <rFont val="方正仿宋简体"/>
        <charset val="134"/>
      </rPr>
      <t>阿瓦提镇、英吾斯塘乡、琼库尔恰克乡、色力布亚镇、阿拉格尔乡、阿克萨克马热勒乡、巴楚镇</t>
    </r>
  </si>
  <si>
    <r>
      <rPr>
        <b/>
        <sz val="12"/>
        <rFont val="方正仿宋简体"/>
        <charset val="134"/>
      </rPr>
      <t>总投资：</t>
    </r>
    <r>
      <rPr>
        <sz val="12"/>
        <rFont val="Times New Roman"/>
        <charset val="134"/>
      </rPr>
      <t>57.6</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计划为</t>
    </r>
    <r>
      <rPr>
        <sz val="12"/>
        <rFont val="Times New Roman"/>
        <charset val="134"/>
      </rPr>
      <t>640</t>
    </r>
    <r>
      <rPr>
        <sz val="12"/>
        <rFont val="方正仿宋简体"/>
        <charset val="134"/>
      </rPr>
      <t>户脱贫户或监测对象进行煤改电设备采购进行补助，每户按照</t>
    </r>
    <r>
      <rPr>
        <sz val="12"/>
        <rFont val="Times New Roman"/>
        <charset val="134"/>
      </rPr>
      <t>50</t>
    </r>
    <r>
      <rPr>
        <sz val="12"/>
        <rFont val="宋体"/>
        <charset val="134"/>
      </rPr>
      <t>㎡</t>
    </r>
    <r>
      <rPr>
        <sz val="12"/>
        <rFont val="方正仿宋简体"/>
        <charset val="134"/>
      </rPr>
      <t>，不高于</t>
    </r>
    <r>
      <rPr>
        <sz val="12"/>
        <rFont val="Times New Roman"/>
        <charset val="134"/>
      </rPr>
      <t>4</t>
    </r>
    <r>
      <rPr>
        <sz val="12"/>
        <rFont val="方正仿宋简体"/>
        <charset val="134"/>
      </rPr>
      <t>千瓦的标准进行改造建设，每户补助</t>
    </r>
    <r>
      <rPr>
        <sz val="12"/>
        <rFont val="Times New Roman"/>
        <charset val="134"/>
      </rPr>
      <t>900</t>
    </r>
    <r>
      <rPr>
        <sz val="12"/>
        <rFont val="方正仿宋简体"/>
        <charset val="134"/>
      </rPr>
      <t>元，改变传统取暖，减少污染排放。</t>
    </r>
  </si>
  <si>
    <r>
      <rPr>
        <sz val="12"/>
        <rFont val="方正仿宋简体"/>
        <charset val="134"/>
      </rPr>
      <t>县住房和城乡建设局</t>
    </r>
  </si>
  <si>
    <r>
      <rPr>
        <sz val="12"/>
        <rFont val="方正仿宋简体"/>
        <charset val="134"/>
      </rPr>
      <t>何彬龙</t>
    </r>
  </si>
  <si>
    <r>
      <rPr>
        <sz val="12"/>
        <rFont val="方正仿宋简体"/>
        <charset val="134"/>
      </rPr>
      <t>受益脱贫户（含监测帮扶对象）≥</t>
    </r>
    <r>
      <rPr>
        <sz val="12"/>
        <rFont val="Times New Roman"/>
        <charset val="134"/>
      </rPr>
      <t>640</t>
    </r>
    <r>
      <rPr>
        <sz val="12"/>
        <rFont val="方正仿宋简体"/>
        <charset val="134"/>
      </rPr>
      <t>户，每户电采暖面积</t>
    </r>
    <r>
      <rPr>
        <sz val="12"/>
        <rFont val="Times New Roman"/>
        <charset val="134"/>
      </rPr>
      <t>=50</t>
    </r>
    <r>
      <rPr>
        <sz val="12"/>
        <rFont val="宋体"/>
        <charset val="134"/>
      </rPr>
      <t>㎡</t>
    </r>
    <r>
      <rPr>
        <sz val="12"/>
        <rFont val="方正仿宋简体"/>
        <charset val="134"/>
      </rPr>
      <t>，工程验收合格率=</t>
    </r>
    <r>
      <rPr>
        <sz val="12"/>
        <rFont val="Times New Roman"/>
        <charset val="134"/>
      </rPr>
      <t>100%</t>
    </r>
    <r>
      <rPr>
        <sz val="12"/>
        <rFont val="方正仿宋简体"/>
        <charset val="134"/>
      </rPr>
      <t>，每户补助标准≤</t>
    </r>
    <r>
      <rPr>
        <sz val="12"/>
        <rFont val="Times New Roman"/>
        <charset val="134"/>
      </rPr>
      <t>900</t>
    </r>
    <r>
      <rPr>
        <sz val="12"/>
        <rFont val="方正仿宋简体"/>
        <charset val="134"/>
      </rPr>
      <t>元，受益用户满意度≥</t>
    </r>
    <r>
      <rPr>
        <sz val="12"/>
        <rFont val="Times New Roman"/>
        <charset val="134"/>
      </rPr>
      <t>95%</t>
    </r>
    <r>
      <rPr>
        <sz val="12"/>
        <rFont val="方正仿宋简体"/>
        <charset val="134"/>
      </rPr>
      <t>。
社会效益：通过本项目的实施，受益脱贫人口640户，节省农户生活开支，有效提高农村居民生活质量，持续改善乡村整体环境。</t>
    </r>
  </si>
  <si>
    <t>BCX012</t>
  </si>
  <si>
    <r>
      <rPr>
        <sz val="12"/>
        <rFont val="方正仿宋简体"/>
        <charset val="134"/>
      </rPr>
      <t>巴楚县</t>
    </r>
    <r>
      <rPr>
        <sz val="12"/>
        <rFont val="Times New Roman"/>
        <charset val="0"/>
      </rPr>
      <t>2024</t>
    </r>
    <r>
      <rPr>
        <sz val="12"/>
        <rFont val="方正仿宋简体"/>
        <charset val="0"/>
      </rPr>
      <t>年度村庄规划编制</t>
    </r>
  </si>
  <si>
    <r>
      <rPr>
        <sz val="12"/>
        <rFont val="方正仿宋简体"/>
        <charset val="134"/>
      </rPr>
      <t>村庄规划编制（含修编）补助</t>
    </r>
  </si>
  <si>
    <r>
      <rPr>
        <sz val="12"/>
        <rFont val="Times New Roman"/>
        <charset val="134"/>
      </rPr>
      <t>21</t>
    </r>
    <r>
      <rPr>
        <sz val="12"/>
        <rFont val="方正仿宋简体"/>
        <charset val="134"/>
      </rPr>
      <t>个村</t>
    </r>
  </si>
  <si>
    <r>
      <rPr>
        <b/>
        <sz val="12"/>
        <rFont val="方正仿宋简体"/>
        <charset val="134"/>
      </rPr>
      <t>总投资：</t>
    </r>
    <r>
      <rPr>
        <sz val="12"/>
        <rFont val="Times New Roman"/>
        <charset val="134"/>
      </rPr>
      <t>252</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按照村域层面</t>
    </r>
    <r>
      <rPr>
        <sz val="12"/>
        <rFont val="Times New Roman"/>
        <charset val="134"/>
      </rPr>
      <t>“</t>
    </r>
    <r>
      <rPr>
        <sz val="12"/>
        <rFont val="方正仿宋简体"/>
        <charset val="134"/>
      </rPr>
      <t>多规合一</t>
    </r>
    <r>
      <rPr>
        <sz val="12"/>
        <rFont val="Times New Roman"/>
        <charset val="134"/>
      </rPr>
      <t>”</t>
    </r>
    <r>
      <rPr>
        <sz val="12"/>
        <rFont val="方正仿宋简体"/>
        <charset val="134"/>
      </rPr>
      <t>要求，完成</t>
    </r>
    <r>
      <rPr>
        <sz val="12"/>
        <rFont val="Times New Roman"/>
        <charset val="134"/>
      </rPr>
      <t>21</t>
    </r>
    <r>
      <rPr>
        <sz val="12"/>
        <rFont val="方正仿宋简体"/>
        <charset val="134"/>
      </rPr>
      <t>个村庄规划编制，每个村</t>
    </r>
    <r>
      <rPr>
        <sz val="12"/>
        <rFont val="Times New Roman"/>
        <charset val="134"/>
      </rPr>
      <t>12</t>
    </r>
    <r>
      <rPr>
        <sz val="12"/>
        <rFont val="方正仿宋简体"/>
        <charset val="134"/>
      </rPr>
      <t>万元。</t>
    </r>
  </si>
  <si>
    <r>
      <rPr>
        <sz val="12"/>
        <rFont val="方正仿宋简体"/>
        <charset val="134"/>
      </rPr>
      <t>个</t>
    </r>
  </si>
  <si>
    <r>
      <rPr>
        <sz val="12"/>
        <rFont val="方正仿宋简体"/>
        <charset val="134"/>
      </rPr>
      <t>县自然资源局</t>
    </r>
  </si>
  <si>
    <r>
      <rPr>
        <sz val="12"/>
        <rFont val="方正仿宋简体"/>
        <charset val="134"/>
      </rPr>
      <t>刘建军</t>
    </r>
  </si>
  <si>
    <r>
      <rPr>
        <sz val="12"/>
        <rFont val="方正仿宋简体"/>
        <charset val="0"/>
      </rPr>
      <t>社会效益：编制实用性村庄规划≥</t>
    </r>
    <r>
      <rPr>
        <sz val="12"/>
        <rFont val="Times New Roman"/>
        <charset val="0"/>
      </rPr>
      <t>21</t>
    </r>
    <r>
      <rPr>
        <sz val="12"/>
        <rFont val="方正仿宋简体"/>
        <charset val="0"/>
      </rPr>
      <t>个，受益群众满意度≥</t>
    </r>
    <r>
      <rPr>
        <sz val="12"/>
        <rFont val="Times New Roman"/>
        <charset val="0"/>
      </rPr>
      <t>95%</t>
    </r>
    <r>
      <rPr>
        <sz val="12"/>
        <rFont val="方正仿宋简体"/>
        <charset val="0"/>
      </rPr>
      <t>，通过本项目的实施，有效加强各类设施的风貌规划和引导，持续保障农业发展合理空间。</t>
    </r>
  </si>
  <si>
    <t>BCX016</t>
  </si>
  <si>
    <r>
      <rPr>
        <sz val="12"/>
        <rFont val="方正仿宋简体"/>
        <charset val="134"/>
      </rPr>
      <t>巴楚县多来提巴格乡</t>
    </r>
    <r>
      <rPr>
        <sz val="12"/>
        <rFont val="Times New Roman"/>
        <charset val="134"/>
      </rPr>
      <t>2024</t>
    </r>
    <r>
      <rPr>
        <sz val="12"/>
        <rFont val="方正仿宋简体"/>
        <charset val="134"/>
      </rPr>
      <t>年中央财政以工代赈项目</t>
    </r>
  </si>
  <si>
    <r>
      <rPr>
        <sz val="12"/>
        <rFont val="方正仿宋简体"/>
        <charset val="134"/>
      </rPr>
      <t>人居环境整治</t>
    </r>
  </si>
  <si>
    <r>
      <rPr>
        <sz val="12"/>
        <rFont val="方正仿宋简体"/>
        <charset val="134"/>
      </rPr>
      <t>多来提巴格乡</t>
    </r>
    <r>
      <rPr>
        <sz val="12"/>
        <rFont val="Times New Roman"/>
        <charset val="134"/>
      </rPr>
      <t>4</t>
    </r>
    <r>
      <rPr>
        <sz val="12"/>
        <rFont val="方正仿宋简体"/>
        <charset val="134"/>
      </rPr>
      <t>村</t>
    </r>
  </si>
  <si>
    <r>
      <rPr>
        <b/>
        <sz val="12"/>
        <rFont val="方正仿宋简体"/>
        <charset val="134"/>
      </rPr>
      <t>总投资：</t>
    </r>
    <r>
      <rPr>
        <sz val="12"/>
        <rFont val="Times New Roman"/>
        <charset val="134"/>
      </rPr>
      <t>396</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为多来提巴格乡</t>
    </r>
    <r>
      <rPr>
        <sz val="12"/>
        <rFont val="Times New Roman"/>
        <charset val="134"/>
      </rPr>
      <t>4</t>
    </r>
    <r>
      <rPr>
        <sz val="12"/>
        <rFont val="方正仿宋简体"/>
        <charset val="134"/>
      </rPr>
      <t>村道路硬化</t>
    </r>
    <r>
      <rPr>
        <sz val="12"/>
        <rFont val="Times New Roman"/>
        <charset val="134"/>
      </rPr>
      <t>22000</t>
    </r>
    <r>
      <rPr>
        <sz val="12"/>
        <rFont val="宋体"/>
        <charset val="134"/>
      </rPr>
      <t>㎡</t>
    </r>
    <r>
      <rPr>
        <sz val="12"/>
        <rFont val="方正仿宋简体"/>
        <charset val="134"/>
      </rPr>
      <t>，并配套相关附属设施。项目建成后，所形成的固定资产纳入衔接项目资产管理，权属归建设单位所有。</t>
    </r>
  </si>
  <si>
    <t>县发展和改革委员会</t>
  </si>
  <si>
    <r>
      <rPr>
        <sz val="12"/>
        <rFont val="方正仿宋简体"/>
        <charset val="134"/>
      </rPr>
      <t>王晓菲、刘山山</t>
    </r>
  </si>
  <si>
    <r>
      <rPr>
        <sz val="12"/>
        <rFont val="方正仿宋简体"/>
        <charset val="134"/>
      </rPr>
      <t>地面硬化≥</t>
    </r>
    <r>
      <rPr>
        <sz val="12"/>
        <rFont val="Times New Roman"/>
        <charset val="134"/>
      </rPr>
      <t>22000</t>
    </r>
    <r>
      <rPr>
        <sz val="12"/>
        <rFont val="宋体"/>
        <charset val="134"/>
      </rPr>
      <t>㎡</t>
    </r>
    <r>
      <rPr>
        <sz val="12"/>
        <rFont val="方正仿宋简体"/>
        <charset val="134"/>
      </rPr>
      <t>，竣工验收合格率</t>
    </r>
    <r>
      <rPr>
        <sz val="12"/>
        <rFont val="Times New Roman"/>
        <charset val="134"/>
      </rPr>
      <t>=100%</t>
    </r>
    <r>
      <rPr>
        <sz val="12"/>
        <rFont val="方正仿宋简体"/>
        <charset val="134"/>
      </rPr>
      <t>。
经济效益：发放劳务报酬≥</t>
    </r>
    <r>
      <rPr>
        <sz val="12"/>
        <rFont val="Times New Roman"/>
        <charset val="134"/>
      </rPr>
      <t>84</t>
    </r>
    <r>
      <rPr>
        <sz val="12"/>
        <rFont val="方正仿宋简体"/>
        <charset val="134"/>
      </rPr>
      <t>万元，带动当地农村群众务工就业岗位数量≥</t>
    </r>
    <r>
      <rPr>
        <sz val="12"/>
        <rFont val="Times New Roman"/>
        <charset val="134"/>
      </rPr>
      <t>81</t>
    </r>
    <r>
      <rPr>
        <sz val="12"/>
        <rFont val="方正仿宋简体"/>
        <charset val="134"/>
      </rPr>
      <t>人，预计培训务工群众人数≥</t>
    </r>
    <r>
      <rPr>
        <sz val="12"/>
        <rFont val="Times New Roman"/>
        <charset val="134"/>
      </rPr>
      <t>20</t>
    </r>
    <r>
      <rPr>
        <sz val="12"/>
        <rFont val="方正仿宋简体"/>
        <charset val="134"/>
      </rPr>
      <t>人。
社会效益：通过项目实施，带动短期就业，充分吸纳农村群众参与工程项目建设、实现就地就近就业增收，同步提升劳动就业技能、激发内生发展动力，促进乡村基础设施建设。</t>
    </r>
  </si>
  <si>
    <t>BCX017</t>
  </si>
  <si>
    <r>
      <rPr>
        <sz val="12"/>
        <rFont val="方正仿宋简体"/>
        <charset val="134"/>
      </rPr>
      <t>巴楚县英吾斯塘乡农村水利基础设施建设</t>
    </r>
    <r>
      <rPr>
        <sz val="12"/>
        <rFont val="Times New Roman"/>
        <charset val="134"/>
      </rPr>
      <t>2024</t>
    </r>
    <r>
      <rPr>
        <sz val="12"/>
        <rFont val="方正仿宋简体"/>
        <charset val="134"/>
      </rPr>
      <t>年中央财政以工代赈项目</t>
    </r>
  </si>
  <si>
    <r>
      <rPr>
        <sz val="12"/>
        <rFont val="方正仿宋简体"/>
        <charset val="134"/>
      </rPr>
      <t>其他</t>
    </r>
  </si>
  <si>
    <r>
      <rPr>
        <sz val="12"/>
        <rFont val="方正仿宋简体"/>
        <charset val="134"/>
      </rPr>
      <t>英吾斯塘乡</t>
    </r>
  </si>
  <si>
    <r>
      <rPr>
        <b/>
        <sz val="12"/>
        <rFont val="方正仿宋简体"/>
        <charset val="134"/>
      </rPr>
      <t>总投资：</t>
    </r>
    <r>
      <rPr>
        <sz val="12"/>
        <rFont val="Times New Roman"/>
        <charset val="134"/>
      </rPr>
      <t>300</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排碱渠清淤</t>
    </r>
    <r>
      <rPr>
        <sz val="12"/>
        <rFont val="Times New Roman"/>
        <charset val="134"/>
      </rPr>
      <t>35.6km</t>
    </r>
    <r>
      <rPr>
        <sz val="12"/>
        <rFont val="方正仿宋简体"/>
        <charset val="134"/>
      </rPr>
      <t>，新建排碱渠</t>
    </r>
    <r>
      <rPr>
        <sz val="12"/>
        <rFont val="Times New Roman"/>
        <charset val="134"/>
      </rPr>
      <t>8km</t>
    </r>
    <r>
      <rPr>
        <sz val="12"/>
        <rFont val="方正仿宋简体"/>
        <charset val="134"/>
      </rPr>
      <t>，排碱池</t>
    </r>
    <r>
      <rPr>
        <sz val="12"/>
        <rFont val="Times New Roman"/>
        <charset val="134"/>
      </rPr>
      <t>4</t>
    </r>
    <r>
      <rPr>
        <sz val="12"/>
        <rFont val="方正仿宋简体"/>
        <charset val="134"/>
      </rPr>
      <t>座，配套相关附属设施。项目建成后，所形成的固定资产纳入衔接项目资产管理，权属归建设单位所有。</t>
    </r>
  </si>
  <si>
    <r>
      <rPr>
        <sz val="12"/>
        <rFont val="方正仿宋简体"/>
        <charset val="134"/>
      </rPr>
      <t>王晓菲、李黎利</t>
    </r>
  </si>
  <si>
    <r>
      <rPr>
        <sz val="12"/>
        <rFont val="方正仿宋简体"/>
        <charset val="134"/>
      </rPr>
      <t>排碱渠清淤≥</t>
    </r>
    <r>
      <rPr>
        <sz val="12"/>
        <rFont val="Times New Roman"/>
        <charset val="134"/>
      </rPr>
      <t>35.6</t>
    </r>
    <r>
      <rPr>
        <sz val="12"/>
        <rFont val="方正仿宋简体"/>
        <charset val="134"/>
      </rPr>
      <t>公里，新建排碱渠≥</t>
    </r>
    <r>
      <rPr>
        <sz val="12"/>
        <rFont val="Times New Roman"/>
        <charset val="134"/>
      </rPr>
      <t>8</t>
    </r>
    <r>
      <rPr>
        <sz val="12"/>
        <rFont val="方正仿宋简体"/>
        <charset val="134"/>
      </rPr>
      <t>公里，竣工验收合格率=</t>
    </r>
    <r>
      <rPr>
        <sz val="12"/>
        <rFont val="Times New Roman"/>
        <charset val="134"/>
      </rPr>
      <t>100%</t>
    </r>
    <r>
      <rPr>
        <sz val="12"/>
        <rFont val="方正仿宋简体"/>
        <charset val="134"/>
      </rPr>
      <t>。
经济效益：发放劳务报酬≥</t>
    </r>
    <r>
      <rPr>
        <sz val="12"/>
        <rFont val="Times New Roman"/>
        <charset val="134"/>
      </rPr>
      <t>63</t>
    </r>
    <r>
      <rPr>
        <sz val="12"/>
        <rFont val="方正仿宋简体"/>
        <charset val="134"/>
      </rPr>
      <t>万元，带动当地农村群众务工就业岗位数量≥</t>
    </r>
    <r>
      <rPr>
        <sz val="12"/>
        <rFont val="Times New Roman"/>
        <charset val="134"/>
      </rPr>
      <t>80</t>
    </r>
    <r>
      <rPr>
        <sz val="12"/>
        <rFont val="方正仿宋简体"/>
        <charset val="134"/>
      </rPr>
      <t>人，预计培训务工群众人数≥</t>
    </r>
    <r>
      <rPr>
        <sz val="12"/>
        <rFont val="Times New Roman"/>
        <charset val="134"/>
      </rPr>
      <t>45</t>
    </r>
    <r>
      <rPr>
        <sz val="12"/>
        <rFont val="方正仿宋简体"/>
        <charset val="134"/>
      </rPr>
      <t>人。
社会效益：通过项目实施，带动短期就业，充分吸纳农村群众参与工程项目建设、实现就地就近就业增收，同步提升劳动就业技能、激发内生发展动力，促进乡村基础设施建设。</t>
    </r>
  </si>
  <si>
    <t>BCX018</t>
  </si>
  <si>
    <r>
      <rPr>
        <sz val="12"/>
        <rFont val="方正仿宋简体"/>
        <charset val="134"/>
      </rPr>
      <t>巴楚县阿拉格尔乡农村水利基础设施建设</t>
    </r>
    <r>
      <rPr>
        <sz val="12"/>
        <rFont val="Times New Roman"/>
        <charset val="134"/>
      </rPr>
      <t>2024</t>
    </r>
    <r>
      <rPr>
        <sz val="12"/>
        <rFont val="方正仿宋简体"/>
        <charset val="134"/>
      </rPr>
      <t>年中央财政以工代赈项目</t>
    </r>
  </si>
  <si>
    <r>
      <rPr>
        <b/>
        <sz val="12"/>
        <rFont val="方正仿宋简体"/>
        <charset val="134"/>
      </rPr>
      <t>总投资：</t>
    </r>
    <r>
      <rPr>
        <sz val="12"/>
        <rFont val="Times New Roman"/>
        <charset val="134"/>
      </rPr>
      <t>398</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新建防渗渠</t>
    </r>
    <r>
      <rPr>
        <sz val="12"/>
        <rFont val="Times New Roman"/>
        <charset val="134"/>
      </rPr>
      <t>4.85km</t>
    </r>
    <r>
      <rPr>
        <sz val="12"/>
        <rFont val="方正仿宋简体"/>
        <charset val="134"/>
      </rPr>
      <t>（流量</t>
    </r>
    <r>
      <rPr>
        <sz val="12"/>
        <rFont val="Times New Roman"/>
        <charset val="134"/>
      </rPr>
      <t>1.2m³/s-0.2m³/s</t>
    </r>
    <r>
      <rPr>
        <sz val="12"/>
        <rFont val="方正仿宋简体"/>
        <charset val="134"/>
      </rPr>
      <t>斗渠长</t>
    </r>
    <r>
      <rPr>
        <sz val="12"/>
        <rFont val="Times New Roman"/>
        <charset val="134"/>
      </rPr>
      <t>3.334km</t>
    </r>
    <r>
      <rPr>
        <sz val="12"/>
        <rFont val="方正仿宋简体"/>
        <charset val="134"/>
      </rPr>
      <t>、流量</t>
    </r>
    <r>
      <rPr>
        <sz val="12"/>
        <rFont val="Times New Roman"/>
        <charset val="134"/>
      </rPr>
      <t>0.2-0.3m³/s</t>
    </r>
    <r>
      <rPr>
        <sz val="12"/>
        <rFont val="方正仿宋简体"/>
        <charset val="134"/>
      </rPr>
      <t>斗渠长</t>
    </r>
    <r>
      <rPr>
        <sz val="12"/>
        <rFont val="Times New Roman"/>
        <charset val="134"/>
      </rPr>
      <t>1.516km</t>
    </r>
    <r>
      <rPr>
        <sz val="12"/>
        <rFont val="方正仿宋简体"/>
        <charset val="134"/>
      </rPr>
      <t>），配套相关附属设施。项目建成后，所形成的固定资产纳入衔接项目资产管理，权属归建设单位所有。</t>
    </r>
  </si>
  <si>
    <r>
      <rPr>
        <sz val="12"/>
        <rFont val="方正仿宋简体"/>
        <charset val="134"/>
      </rPr>
      <t>王晓菲、李鹏辉</t>
    </r>
  </si>
  <si>
    <r>
      <rPr>
        <sz val="12"/>
        <rFont val="方正仿宋简体"/>
        <charset val="134"/>
      </rPr>
      <t>新建防渗渠≥</t>
    </r>
    <r>
      <rPr>
        <sz val="12"/>
        <rFont val="Times New Roman"/>
        <charset val="134"/>
      </rPr>
      <t>4.85</t>
    </r>
    <r>
      <rPr>
        <sz val="12"/>
        <rFont val="方正仿宋简体"/>
        <charset val="134"/>
      </rPr>
      <t>公里，竣工验收合格率=</t>
    </r>
    <r>
      <rPr>
        <sz val="12"/>
        <rFont val="Times New Roman"/>
        <charset val="134"/>
      </rPr>
      <t>100%</t>
    </r>
    <r>
      <rPr>
        <sz val="12"/>
        <rFont val="方正仿宋简体"/>
        <charset val="134"/>
      </rPr>
      <t>。
经济效益：发放劳务报酬≥</t>
    </r>
    <r>
      <rPr>
        <sz val="12"/>
        <rFont val="Times New Roman"/>
        <charset val="134"/>
      </rPr>
      <t>84</t>
    </r>
    <r>
      <rPr>
        <sz val="12"/>
        <rFont val="方正仿宋简体"/>
        <charset val="134"/>
      </rPr>
      <t>万元，带动当地农村群众务工就业岗位数量≥</t>
    </r>
    <r>
      <rPr>
        <sz val="12"/>
        <rFont val="Times New Roman"/>
        <charset val="134"/>
      </rPr>
      <t>90</t>
    </r>
    <r>
      <rPr>
        <sz val="12"/>
        <rFont val="方正仿宋简体"/>
        <charset val="134"/>
      </rPr>
      <t>人，预计培训务工群众人数≥</t>
    </r>
    <r>
      <rPr>
        <sz val="12"/>
        <rFont val="Times New Roman"/>
        <charset val="134"/>
      </rPr>
      <t>44</t>
    </r>
    <r>
      <rPr>
        <sz val="12"/>
        <rFont val="方正仿宋简体"/>
        <charset val="134"/>
      </rPr>
      <t>人。
社会效益：通过项目实施，带动短期就业，充分吸纳农村群众参与工程项目建设、实现就地就近就业增收，同步提升劳动就业技能、激发内生发展动力，促进乡村基础设施建设。</t>
    </r>
  </si>
  <si>
    <t>BCX019</t>
  </si>
  <si>
    <r>
      <rPr>
        <sz val="12"/>
        <rFont val="方正仿宋简体"/>
        <charset val="134"/>
      </rPr>
      <t>巴楚县巴楚镇</t>
    </r>
    <r>
      <rPr>
        <sz val="12"/>
        <rFont val="Times New Roman"/>
        <charset val="134"/>
      </rPr>
      <t>2024</t>
    </r>
    <r>
      <rPr>
        <sz val="12"/>
        <rFont val="方正仿宋简体"/>
        <charset val="134"/>
      </rPr>
      <t>年中央财政以工代赈项目</t>
    </r>
  </si>
  <si>
    <r>
      <rPr>
        <sz val="12"/>
        <rFont val="方正仿宋简体"/>
        <charset val="134"/>
      </rPr>
      <t>农村道路建设</t>
    </r>
  </si>
  <si>
    <r>
      <rPr>
        <sz val="12"/>
        <rFont val="方正仿宋简体"/>
        <charset val="134"/>
      </rPr>
      <t>巴楚镇</t>
    </r>
  </si>
  <si>
    <r>
      <rPr>
        <b/>
        <sz val="12"/>
        <rFont val="方正仿宋简体"/>
        <charset val="134"/>
      </rPr>
      <t>总投资：</t>
    </r>
    <r>
      <rPr>
        <sz val="12"/>
        <rFont val="Times New Roman"/>
        <charset val="134"/>
      </rPr>
      <t>135</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新建道路</t>
    </r>
    <r>
      <rPr>
        <sz val="12"/>
        <rFont val="Times New Roman"/>
        <charset val="134"/>
      </rPr>
      <t>2.6</t>
    </r>
    <r>
      <rPr>
        <sz val="12"/>
        <rFont val="宋体"/>
        <charset val="134"/>
      </rPr>
      <t>㎞</t>
    </r>
    <r>
      <rPr>
        <sz val="12"/>
        <rFont val="方正仿宋简体"/>
        <charset val="134"/>
      </rPr>
      <t>，配套相关附属设施。项目建成后，所形成的固定资产纳入衔接项目资产管理，权属归建设单位所有。</t>
    </r>
  </si>
  <si>
    <r>
      <rPr>
        <sz val="12"/>
        <rFont val="方正仿宋简体"/>
        <charset val="134"/>
      </rPr>
      <t>王晓菲、汪生龙</t>
    </r>
  </si>
  <si>
    <r>
      <rPr>
        <sz val="12"/>
        <rFont val="方正仿宋简体"/>
        <charset val="134"/>
      </rPr>
      <t>建设村组道路≥</t>
    </r>
    <r>
      <rPr>
        <sz val="12"/>
        <rFont val="Times New Roman"/>
        <charset val="134"/>
      </rPr>
      <t>2.6</t>
    </r>
    <r>
      <rPr>
        <sz val="12"/>
        <rFont val="方正仿宋简体"/>
        <charset val="134"/>
      </rPr>
      <t>公里，竣工验收合格率</t>
    </r>
    <r>
      <rPr>
        <sz val="12"/>
        <rFont val="Times New Roman"/>
        <charset val="134"/>
      </rPr>
      <t>=100%</t>
    </r>
    <r>
      <rPr>
        <sz val="12"/>
        <rFont val="方正仿宋简体"/>
        <charset val="134"/>
      </rPr>
      <t>。
经济效益：带动当地农村群众务工人数≥</t>
    </r>
    <r>
      <rPr>
        <sz val="12"/>
        <rFont val="Times New Roman"/>
        <charset val="134"/>
      </rPr>
      <t>50</t>
    </r>
    <r>
      <rPr>
        <sz val="12"/>
        <rFont val="方正仿宋简体"/>
        <charset val="134"/>
      </rPr>
      <t>人，发放劳务报酬≥</t>
    </r>
    <r>
      <rPr>
        <sz val="12"/>
        <rFont val="Times New Roman"/>
        <charset val="134"/>
      </rPr>
      <t>30</t>
    </r>
    <r>
      <rPr>
        <sz val="12"/>
        <rFont val="方正仿宋简体"/>
        <charset val="134"/>
      </rPr>
      <t>万元，预计培训务工群众人数≥</t>
    </r>
    <r>
      <rPr>
        <sz val="12"/>
        <rFont val="Times New Roman"/>
        <charset val="134"/>
      </rPr>
      <t>30</t>
    </r>
    <r>
      <rPr>
        <sz val="12"/>
        <rFont val="方正仿宋简体"/>
        <charset val="134"/>
      </rPr>
      <t>人。
社会效益：通过项目实施，提升农民出行条件，改善村容村貌，促进乡村基础设施建设，同时充分吸纳农村群众参与工程项目建设、实现就地就近就业增收，同步提升劳动就业技能、激发内生发展动力。</t>
    </r>
  </si>
  <si>
    <t>BCX020</t>
  </si>
  <si>
    <r>
      <rPr>
        <sz val="12"/>
        <rFont val="方正仿宋简体"/>
        <charset val="134"/>
      </rPr>
      <t>巴楚县阿瓦提镇</t>
    </r>
    <r>
      <rPr>
        <sz val="12"/>
        <rFont val="Times New Roman"/>
        <charset val="134"/>
      </rPr>
      <t>2024</t>
    </r>
    <r>
      <rPr>
        <sz val="12"/>
        <rFont val="方正仿宋简体"/>
        <charset val="134"/>
      </rPr>
      <t>年中央财政以工代赈项目</t>
    </r>
  </si>
  <si>
    <r>
      <rPr>
        <b/>
        <sz val="12"/>
        <rFont val="方正仿宋简体"/>
        <charset val="134"/>
      </rPr>
      <t>总投资：</t>
    </r>
    <r>
      <rPr>
        <sz val="12"/>
        <rFont val="Times New Roman"/>
        <charset val="134"/>
      </rPr>
      <t>395</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新建道路</t>
    </r>
    <r>
      <rPr>
        <sz val="12"/>
        <rFont val="Times New Roman"/>
        <charset val="134"/>
      </rPr>
      <t>6.338</t>
    </r>
    <r>
      <rPr>
        <sz val="12"/>
        <rFont val="宋体"/>
        <charset val="134"/>
      </rPr>
      <t>㎞</t>
    </r>
    <r>
      <rPr>
        <sz val="12"/>
        <rFont val="方正仿宋简体"/>
        <charset val="134"/>
      </rPr>
      <t>，配套相关附属设施。项目建成后，所形成的固定资产纳入衔接项目资产管理，权属归建设单位所有。</t>
    </r>
  </si>
  <si>
    <r>
      <rPr>
        <sz val="12"/>
        <rFont val="方正仿宋简体"/>
        <charset val="134"/>
      </rPr>
      <t>王晓菲、罗建新</t>
    </r>
  </si>
  <si>
    <r>
      <rPr>
        <sz val="12"/>
        <rFont val="方正仿宋简体"/>
        <charset val="134"/>
      </rPr>
      <t>建设村组道路≥</t>
    </r>
    <r>
      <rPr>
        <sz val="12"/>
        <rFont val="Times New Roman"/>
        <charset val="134"/>
      </rPr>
      <t>6.338</t>
    </r>
    <r>
      <rPr>
        <sz val="12"/>
        <rFont val="方正仿宋简体"/>
        <charset val="134"/>
      </rPr>
      <t>公里，竣工验收合格率</t>
    </r>
    <r>
      <rPr>
        <sz val="12"/>
        <rFont val="Times New Roman"/>
        <charset val="134"/>
      </rPr>
      <t>=100%</t>
    </r>
    <r>
      <rPr>
        <sz val="12"/>
        <rFont val="方正仿宋简体"/>
        <charset val="134"/>
      </rPr>
      <t>。
经济效益：带动当地农村群众务工人数≥</t>
    </r>
    <r>
      <rPr>
        <sz val="12"/>
        <rFont val="Times New Roman"/>
        <charset val="134"/>
      </rPr>
      <t>72</t>
    </r>
    <r>
      <rPr>
        <sz val="12"/>
        <rFont val="方正仿宋简体"/>
        <charset val="134"/>
      </rPr>
      <t>人，发放劳务报酬≥</t>
    </r>
    <r>
      <rPr>
        <sz val="12"/>
        <rFont val="Times New Roman"/>
        <charset val="134"/>
      </rPr>
      <t>84</t>
    </r>
    <r>
      <rPr>
        <sz val="12"/>
        <rFont val="方正仿宋简体"/>
        <charset val="134"/>
      </rPr>
      <t>万元，预计培训务工群众人数≥</t>
    </r>
    <r>
      <rPr>
        <sz val="12"/>
        <rFont val="Times New Roman"/>
        <charset val="134"/>
      </rPr>
      <t>28</t>
    </r>
    <r>
      <rPr>
        <sz val="12"/>
        <rFont val="方正仿宋简体"/>
        <charset val="134"/>
      </rPr>
      <t>人。
社会效益：通过项目实施，提升农民出行条件，改善村容村貌，促进乡村基础设施建设，同时充分吸纳农村群众参与工程项目建设、实现就地就近就业增收，同步提升劳动就业技能、激发内生发展动力。</t>
    </r>
  </si>
  <si>
    <t>BCX021</t>
  </si>
  <si>
    <r>
      <rPr>
        <sz val="12"/>
        <rFont val="方正仿宋简体"/>
        <charset val="134"/>
      </rPr>
      <t>巴楚县恰尔巴格乡</t>
    </r>
    <r>
      <rPr>
        <sz val="12"/>
        <rFont val="Times New Roman"/>
        <charset val="134"/>
      </rPr>
      <t>2024</t>
    </r>
    <r>
      <rPr>
        <sz val="12"/>
        <rFont val="方正仿宋简体"/>
        <charset val="134"/>
      </rPr>
      <t>年中央财政以工代赈项目</t>
    </r>
  </si>
  <si>
    <r>
      <rPr>
        <sz val="12"/>
        <rFont val="方正仿宋简体"/>
        <charset val="134"/>
      </rPr>
      <t>恰尔巴格乡</t>
    </r>
  </si>
  <si>
    <r>
      <rPr>
        <b/>
        <sz val="12"/>
        <rFont val="方正仿宋简体"/>
        <charset val="134"/>
      </rPr>
      <t>总投资：</t>
    </r>
    <r>
      <rPr>
        <sz val="12"/>
        <rFont val="Times New Roman"/>
        <charset val="134"/>
      </rPr>
      <t>237</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新建道路</t>
    </r>
    <r>
      <rPr>
        <sz val="12"/>
        <rFont val="Times New Roman"/>
        <charset val="134"/>
      </rPr>
      <t>3.95</t>
    </r>
    <r>
      <rPr>
        <sz val="12"/>
        <rFont val="宋体"/>
        <charset val="134"/>
      </rPr>
      <t>㎞</t>
    </r>
    <r>
      <rPr>
        <sz val="12"/>
        <rFont val="方正仿宋简体"/>
        <charset val="134"/>
      </rPr>
      <t>，配套相关附属设施。项目建成后，所形成的固定资产纳入衔接项目资产管理，权属归建设单位所有。</t>
    </r>
  </si>
  <si>
    <r>
      <rPr>
        <sz val="12"/>
        <rFont val="方正仿宋简体"/>
        <charset val="134"/>
      </rPr>
      <t>王晓菲、贾中元</t>
    </r>
  </si>
  <si>
    <r>
      <rPr>
        <sz val="12"/>
        <rFont val="方正仿宋简体"/>
        <charset val="134"/>
      </rPr>
      <t>建设村组道路≥</t>
    </r>
    <r>
      <rPr>
        <sz val="12"/>
        <rFont val="Times New Roman"/>
        <charset val="134"/>
      </rPr>
      <t>3.95</t>
    </r>
    <r>
      <rPr>
        <sz val="12"/>
        <rFont val="方正仿宋简体"/>
        <charset val="134"/>
      </rPr>
      <t>公里，竣工验收合格率=</t>
    </r>
    <r>
      <rPr>
        <sz val="12"/>
        <rFont val="Times New Roman"/>
        <charset val="134"/>
      </rPr>
      <t>100%</t>
    </r>
    <r>
      <rPr>
        <sz val="12"/>
        <rFont val="方正仿宋简体"/>
        <charset val="134"/>
      </rPr>
      <t>。
经济效益：带动当地农村群众务工人数≥</t>
    </r>
    <r>
      <rPr>
        <sz val="12"/>
        <rFont val="Times New Roman"/>
        <charset val="134"/>
      </rPr>
      <t>60</t>
    </r>
    <r>
      <rPr>
        <sz val="12"/>
        <rFont val="方正仿宋简体"/>
        <charset val="134"/>
      </rPr>
      <t>人，发放劳务报酬≥</t>
    </r>
    <r>
      <rPr>
        <sz val="12"/>
        <rFont val="Times New Roman"/>
        <charset val="134"/>
      </rPr>
      <t>50</t>
    </r>
    <r>
      <rPr>
        <sz val="12"/>
        <rFont val="方正仿宋简体"/>
        <charset val="134"/>
      </rPr>
      <t>万元，预计培训务工群众人数≥</t>
    </r>
    <r>
      <rPr>
        <sz val="12"/>
        <rFont val="Times New Roman"/>
        <charset val="134"/>
      </rPr>
      <t>31</t>
    </r>
    <r>
      <rPr>
        <sz val="12"/>
        <rFont val="方正仿宋简体"/>
        <charset val="134"/>
      </rPr>
      <t>人。
社会效益：通过项目实施，提升农民出行条件，改善村容村貌，促进乡村基础设施建设，同时充分吸纳农村群众参与工程项目建设、实现就地就近就业增收，同步提升劳动就业技能、激发内生发展动力。</t>
    </r>
  </si>
  <si>
    <t>BCX029</t>
  </si>
  <si>
    <r>
      <rPr>
        <sz val="12"/>
        <rFont val="方正仿宋简体"/>
        <charset val="134"/>
      </rPr>
      <t>巴楚县</t>
    </r>
    <r>
      <rPr>
        <sz val="12"/>
        <rFont val="Times New Roman"/>
        <charset val="134"/>
      </rPr>
      <t>2024</t>
    </r>
    <r>
      <rPr>
        <sz val="12"/>
        <rFont val="方正仿宋简体"/>
        <charset val="134"/>
      </rPr>
      <t>年夏马勒国有林场管护站基础设施建设项目</t>
    </r>
  </si>
  <si>
    <r>
      <rPr>
        <sz val="12"/>
        <rFont val="方正仿宋简体"/>
        <charset val="134"/>
      </rPr>
      <t>电力设施维修及改造</t>
    </r>
  </si>
  <si>
    <r>
      <rPr>
        <sz val="12"/>
        <rFont val="方正仿宋简体"/>
        <charset val="134"/>
      </rPr>
      <t>夏马勒国有林管理局</t>
    </r>
  </si>
  <si>
    <r>
      <rPr>
        <b/>
        <sz val="12"/>
        <rFont val="方正仿宋简体"/>
        <charset val="134"/>
      </rPr>
      <t>总投资：</t>
    </r>
    <r>
      <rPr>
        <sz val="12"/>
        <rFont val="Times New Roman"/>
        <charset val="134"/>
      </rPr>
      <t>276</t>
    </r>
    <r>
      <rPr>
        <sz val="12"/>
        <rFont val="方正仿宋简体"/>
        <charset val="134"/>
      </rPr>
      <t>万元</t>
    </r>
    <r>
      <rPr>
        <b/>
        <sz val="12"/>
        <rFont val="Times New Roman"/>
        <charset val="134"/>
      </rPr>
      <t xml:space="preserve">
</t>
    </r>
    <r>
      <rPr>
        <b/>
        <sz val="12"/>
        <rFont val="方正仿宋简体"/>
        <charset val="134"/>
      </rPr>
      <t>建设内容：</t>
    </r>
    <r>
      <rPr>
        <sz val="12"/>
        <rFont val="方正仿宋简体"/>
        <charset val="134"/>
      </rPr>
      <t>一、电力引入：</t>
    </r>
    <r>
      <rPr>
        <sz val="12"/>
        <rFont val="Times New Roman"/>
        <charset val="134"/>
      </rPr>
      <t>(160</t>
    </r>
    <r>
      <rPr>
        <sz val="12"/>
        <rFont val="方正仿宋简体"/>
        <charset val="134"/>
      </rPr>
      <t>万元</t>
    </r>
    <r>
      <rPr>
        <sz val="12"/>
        <rFont val="Times New Roman"/>
        <charset val="134"/>
      </rPr>
      <t>)</t>
    </r>
    <r>
      <rPr>
        <sz val="12"/>
        <rFont val="方正仿宋简体"/>
        <charset val="134"/>
      </rPr>
      <t>计划投资</t>
    </r>
    <r>
      <rPr>
        <sz val="12"/>
        <rFont val="Times New Roman"/>
        <charset val="134"/>
      </rPr>
      <t>160</t>
    </r>
    <r>
      <rPr>
        <sz val="12"/>
        <rFont val="方正仿宋简体"/>
        <charset val="134"/>
      </rPr>
      <t>万元</t>
    </r>
    <r>
      <rPr>
        <sz val="12"/>
        <rFont val="Times New Roman"/>
        <charset val="134"/>
      </rPr>
      <t>:</t>
    </r>
    <r>
      <rPr>
        <sz val="12"/>
        <rFont val="方正仿宋简体"/>
        <charset val="134"/>
      </rPr>
      <t>分别在库拉普护林站安装</t>
    </r>
    <r>
      <rPr>
        <sz val="12"/>
        <rFont val="Times New Roman"/>
        <charset val="134"/>
      </rPr>
      <t>1</t>
    </r>
    <r>
      <rPr>
        <sz val="12"/>
        <rFont val="方正仿宋简体"/>
        <charset val="134"/>
      </rPr>
      <t>台</t>
    </r>
    <r>
      <rPr>
        <sz val="12"/>
        <rFont val="Times New Roman"/>
        <charset val="134"/>
      </rPr>
      <t>50</t>
    </r>
    <r>
      <rPr>
        <sz val="12"/>
        <rFont val="方正仿宋简体"/>
        <charset val="134"/>
      </rPr>
      <t>千瓦变压器，架设国网线</t>
    </r>
    <r>
      <rPr>
        <sz val="12"/>
        <rFont val="Times New Roman"/>
        <charset val="134"/>
      </rPr>
      <t xml:space="preserve"> 10km</t>
    </r>
    <r>
      <rPr>
        <sz val="12"/>
        <rFont val="方正仿宋简体"/>
        <charset val="134"/>
      </rPr>
      <t>及附属，在库拉东管护站安装</t>
    </r>
    <r>
      <rPr>
        <sz val="12"/>
        <rFont val="Times New Roman"/>
        <charset val="134"/>
      </rPr>
      <t>1</t>
    </r>
    <r>
      <rPr>
        <sz val="12"/>
        <rFont val="方正仿宋简体"/>
        <charset val="134"/>
      </rPr>
      <t>台</t>
    </r>
    <r>
      <rPr>
        <sz val="12"/>
        <rFont val="Times New Roman"/>
        <charset val="134"/>
      </rPr>
      <t>50</t>
    </r>
    <r>
      <rPr>
        <sz val="12"/>
        <rFont val="方正仿宋简体"/>
        <charset val="134"/>
      </rPr>
      <t>千瓦变压器，架设国网线</t>
    </r>
    <r>
      <rPr>
        <sz val="12"/>
        <rFont val="Times New Roman"/>
        <charset val="134"/>
      </rPr>
      <t xml:space="preserve"> 8km</t>
    </r>
    <r>
      <rPr>
        <sz val="12"/>
        <rFont val="方正仿宋简体"/>
        <charset val="134"/>
      </rPr>
      <t>及附属</t>
    </r>
    <r>
      <rPr>
        <sz val="12"/>
        <rFont val="宋体"/>
        <charset val="134"/>
      </rPr>
      <t>，</t>
    </r>
    <r>
      <rPr>
        <sz val="12"/>
        <rFont val="方正仿宋简体"/>
        <charset val="134"/>
      </rPr>
      <t>合计</t>
    </r>
    <r>
      <rPr>
        <sz val="12"/>
        <rFont val="Times New Roman"/>
        <charset val="134"/>
      </rPr>
      <t>18</t>
    </r>
    <r>
      <rPr>
        <sz val="12"/>
        <rFont val="方正仿宋简体"/>
        <charset val="134"/>
      </rPr>
      <t>公里，每公里计划</t>
    </r>
    <r>
      <rPr>
        <sz val="12"/>
        <rFont val="Times New Roman"/>
        <charset val="134"/>
      </rPr>
      <t>9</t>
    </r>
    <r>
      <rPr>
        <sz val="12"/>
        <rFont val="方正仿宋简体"/>
        <charset val="134"/>
      </rPr>
      <t>万元，合计投资</t>
    </r>
    <r>
      <rPr>
        <sz val="12"/>
        <rFont val="Times New Roman"/>
        <charset val="134"/>
      </rPr>
      <t>160</t>
    </r>
    <r>
      <rPr>
        <sz val="12"/>
        <rFont val="方正仿宋简体"/>
        <charset val="134"/>
      </rPr>
      <t>万元。</t>
    </r>
    <r>
      <rPr>
        <sz val="12"/>
        <rFont val="Times New Roman"/>
        <charset val="134"/>
      </rPr>
      <t xml:space="preserve">
</t>
    </r>
    <r>
      <rPr>
        <sz val="12"/>
        <rFont val="方正仿宋简体"/>
        <charset val="134"/>
      </rPr>
      <t>二、基础设施建设配套</t>
    </r>
    <r>
      <rPr>
        <sz val="12"/>
        <rFont val="Times New Roman"/>
        <charset val="134"/>
      </rPr>
      <t>:(116</t>
    </r>
    <r>
      <rPr>
        <sz val="12"/>
        <rFont val="方正仿宋简体"/>
        <charset val="134"/>
      </rPr>
      <t>万元）</t>
    </r>
    <r>
      <rPr>
        <sz val="12"/>
        <rFont val="Times New Roman"/>
        <charset val="134"/>
      </rPr>
      <t xml:space="preserve">
1.</t>
    </r>
    <r>
      <rPr>
        <sz val="12"/>
        <rFont val="方正仿宋简体"/>
        <charset val="134"/>
      </rPr>
      <t>计划投资</t>
    </r>
    <r>
      <rPr>
        <sz val="12"/>
        <rFont val="Times New Roman"/>
        <charset val="134"/>
      </rPr>
      <t>33</t>
    </r>
    <r>
      <rPr>
        <sz val="12"/>
        <rFont val="方正仿宋简体"/>
        <charset val="134"/>
      </rPr>
      <t>万元：塔西能枯木护林站通自来水</t>
    </r>
    <r>
      <rPr>
        <sz val="12"/>
        <rFont val="Times New Roman"/>
        <charset val="134"/>
      </rPr>
      <t>3.5</t>
    </r>
    <r>
      <rPr>
        <sz val="12"/>
        <rFont val="方正仿宋简体"/>
        <charset val="134"/>
      </rPr>
      <t>公里东吴塔护林站通自来水</t>
    </r>
    <r>
      <rPr>
        <sz val="12"/>
        <rFont val="Times New Roman"/>
        <charset val="134"/>
      </rPr>
      <t>1.2</t>
    </r>
    <r>
      <rPr>
        <sz val="12"/>
        <rFont val="方正仿宋简体"/>
        <charset val="134"/>
      </rPr>
      <t>公里每公里计划投资</t>
    </r>
    <r>
      <rPr>
        <sz val="12"/>
        <rFont val="Times New Roman"/>
        <charset val="134"/>
      </rPr>
      <t>7</t>
    </r>
    <r>
      <rPr>
        <sz val="12"/>
        <rFont val="方正仿宋简体"/>
        <charset val="134"/>
      </rPr>
      <t>万元</t>
    </r>
    <r>
      <rPr>
        <sz val="12"/>
        <rFont val="宋体"/>
        <charset val="134"/>
      </rPr>
      <t>，</t>
    </r>
    <r>
      <rPr>
        <sz val="12"/>
        <rFont val="方正仿宋简体"/>
        <charset val="134"/>
      </rPr>
      <t>合计：</t>
    </r>
    <r>
      <rPr>
        <sz val="12"/>
        <rFont val="Times New Roman"/>
        <charset val="134"/>
      </rPr>
      <t>4.7</t>
    </r>
    <r>
      <rPr>
        <sz val="12"/>
        <rFont val="方正仿宋简体"/>
        <charset val="134"/>
      </rPr>
      <t>公里。计划投资</t>
    </r>
    <r>
      <rPr>
        <sz val="12"/>
        <rFont val="Times New Roman"/>
        <charset val="134"/>
      </rPr>
      <t xml:space="preserve"> 33</t>
    </r>
    <r>
      <rPr>
        <sz val="12"/>
        <rFont val="方正仿宋简体"/>
        <charset val="134"/>
      </rPr>
      <t>万元。</t>
    </r>
    <r>
      <rPr>
        <sz val="12"/>
        <rFont val="Times New Roman"/>
        <charset val="134"/>
      </rPr>
      <t xml:space="preserve">
2.</t>
    </r>
    <r>
      <rPr>
        <sz val="12"/>
        <rFont val="方正仿宋简体"/>
        <charset val="134"/>
      </rPr>
      <t>计划投资</t>
    </r>
    <r>
      <rPr>
        <sz val="12"/>
        <rFont val="Times New Roman"/>
        <charset val="134"/>
      </rPr>
      <t xml:space="preserve"> 83</t>
    </r>
    <r>
      <rPr>
        <sz val="12"/>
        <rFont val="方正仿宋简体"/>
        <charset val="134"/>
      </rPr>
      <t>万元</t>
    </r>
    <r>
      <rPr>
        <sz val="12"/>
        <rFont val="宋体"/>
        <charset val="134"/>
      </rPr>
      <t>：</t>
    </r>
    <r>
      <rPr>
        <sz val="12"/>
        <rFont val="方正仿宋简体"/>
        <charset val="134"/>
      </rPr>
      <t>用于防火检查站基础设施配套</t>
    </r>
    <r>
      <rPr>
        <sz val="12"/>
        <rFont val="Times New Roman"/>
        <charset val="134"/>
      </rPr>
      <t>,</t>
    </r>
    <r>
      <rPr>
        <sz val="12"/>
        <rFont val="方正仿宋简体"/>
        <charset val="134"/>
      </rPr>
      <t>包括其汗寨、盐山、依拉力克、奇特等</t>
    </r>
    <r>
      <rPr>
        <sz val="12"/>
        <rFont val="Times New Roman"/>
        <charset val="134"/>
      </rPr>
      <t>4</t>
    </r>
    <r>
      <rPr>
        <sz val="12"/>
        <rFont val="方正仿宋简体"/>
        <charset val="134"/>
      </rPr>
      <t>个防火检查站。其中：其汗寨盐山、依拉力克、奇特各计划</t>
    </r>
    <r>
      <rPr>
        <sz val="12"/>
        <rFont val="Times New Roman"/>
        <charset val="134"/>
      </rPr>
      <t>16</t>
    </r>
    <r>
      <rPr>
        <sz val="12"/>
        <rFont val="方正仿宋简体"/>
        <charset val="134"/>
      </rPr>
      <t>万元</t>
    </r>
    <r>
      <rPr>
        <sz val="12"/>
        <rFont val="Times New Roman"/>
        <charset val="134"/>
      </rPr>
      <t>(1.</t>
    </r>
    <r>
      <rPr>
        <sz val="12"/>
        <rFont val="方正仿宋简体"/>
        <charset val="134"/>
      </rPr>
      <t>彩钢凉棚</t>
    </r>
    <r>
      <rPr>
        <sz val="12"/>
        <rFont val="Times New Roman"/>
        <charset val="134"/>
      </rPr>
      <t xml:space="preserve"> 6.4</t>
    </r>
    <r>
      <rPr>
        <sz val="12"/>
        <rFont val="方正仿宋简体"/>
        <charset val="134"/>
      </rPr>
      <t>万元、</t>
    </r>
    <r>
      <rPr>
        <sz val="12"/>
        <rFont val="Times New Roman"/>
        <charset val="134"/>
      </rPr>
      <t>2</t>
    </r>
    <r>
      <rPr>
        <sz val="12"/>
        <rFont val="方正仿宋简体"/>
        <charset val="134"/>
      </rPr>
      <t>.电器设备安装</t>
    </r>
    <r>
      <rPr>
        <sz val="12"/>
        <rFont val="Times New Roman"/>
        <charset val="134"/>
      </rPr>
      <t>1.8</t>
    </r>
    <r>
      <rPr>
        <sz val="12"/>
        <rFont val="方正仿宋简体"/>
        <charset val="134"/>
      </rPr>
      <t>万元、</t>
    </r>
    <r>
      <rPr>
        <sz val="12"/>
        <rFont val="Times New Roman"/>
        <charset val="134"/>
      </rPr>
      <t>3</t>
    </r>
    <r>
      <rPr>
        <sz val="12"/>
        <rFont val="方正仿宋简体"/>
        <charset val="134"/>
      </rPr>
      <t>.给排水工程</t>
    </r>
    <r>
      <rPr>
        <sz val="12"/>
        <rFont val="Times New Roman"/>
        <charset val="134"/>
      </rPr>
      <t>1.9</t>
    </r>
    <r>
      <rPr>
        <sz val="12"/>
        <rFont val="方正仿宋简体"/>
        <charset val="134"/>
      </rPr>
      <t>万元、</t>
    </r>
    <r>
      <rPr>
        <sz val="12"/>
        <rFont val="Times New Roman"/>
        <charset val="134"/>
      </rPr>
      <t>4</t>
    </r>
    <r>
      <rPr>
        <sz val="12"/>
        <rFont val="方正仿宋简体"/>
        <charset val="134"/>
      </rPr>
      <t>.地面硬化</t>
    </r>
    <r>
      <rPr>
        <sz val="12"/>
        <rFont val="Times New Roman"/>
        <charset val="134"/>
      </rPr>
      <t>4.2</t>
    </r>
    <r>
      <rPr>
        <sz val="12"/>
        <rFont val="方正仿宋简体"/>
        <charset val="134"/>
      </rPr>
      <t>万元</t>
    </r>
    <r>
      <rPr>
        <sz val="12"/>
        <rFont val="Times New Roman"/>
        <charset val="134"/>
      </rPr>
      <t>)</t>
    </r>
    <r>
      <rPr>
        <sz val="12"/>
        <rFont val="方正仿宋简体"/>
        <charset val="134"/>
      </rPr>
      <t>，计</t>
    </r>
    <r>
      <rPr>
        <sz val="12"/>
        <rFont val="Times New Roman"/>
        <charset val="134"/>
      </rPr>
      <t>64</t>
    </r>
    <r>
      <rPr>
        <sz val="12"/>
        <rFont val="方正仿宋简体"/>
        <charset val="134"/>
      </rPr>
      <t>万元</t>
    </r>
    <r>
      <rPr>
        <sz val="12"/>
        <rFont val="宋体"/>
        <charset val="134"/>
      </rPr>
      <t>；</t>
    </r>
    <r>
      <rPr>
        <sz val="12"/>
        <rFont val="方正仿宋简体"/>
        <charset val="134"/>
      </rPr>
      <t>奇特防火检查站站房</t>
    </r>
    <r>
      <rPr>
        <sz val="12"/>
        <rFont val="Times New Roman"/>
        <charset val="134"/>
      </rPr>
      <t>50</t>
    </r>
    <r>
      <rPr>
        <sz val="12"/>
        <rFont val="宋体"/>
        <charset val="134"/>
      </rPr>
      <t>㎡</t>
    </r>
    <r>
      <rPr>
        <sz val="12"/>
        <rFont val="方正仿宋简体"/>
        <charset val="134"/>
      </rPr>
      <t>，投资</t>
    </r>
    <r>
      <rPr>
        <sz val="12"/>
        <rFont val="Times New Roman"/>
        <charset val="134"/>
      </rPr>
      <t xml:space="preserve"> 15</t>
    </r>
    <r>
      <rPr>
        <sz val="12"/>
        <rFont val="方正仿宋简体"/>
        <charset val="134"/>
      </rPr>
      <t>万元</t>
    </r>
    <r>
      <rPr>
        <sz val="12"/>
        <rFont val="宋体"/>
        <charset val="134"/>
      </rPr>
      <t>；</t>
    </r>
    <r>
      <rPr>
        <sz val="12"/>
        <rFont val="方正仿宋简体"/>
        <charset val="134"/>
      </rPr>
      <t>其汗寨防火检查站建设水泥吊装房，投资</t>
    </r>
    <r>
      <rPr>
        <sz val="12"/>
        <rFont val="Times New Roman"/>
        <charset val="134"/>
      </rPr>
      <t>3.5</t>
    </r>
    <r>
      <rPr>
        <sz val="12"/>
        <rFont val="方正仿宋简体"/>
        <charset val="134"/>
      </rPr>
      <t>万元。</t>
    </r>
  </si>
  <si>
    <r>
      <rPr>
        <sz val="12"/>
        <rFont val="方正仿宋简体"/>
        <charset val="134"/>
      </rPr>
      <t>刘建军、王彦峰</t>
    </r>
  </si>
  <si>
    <r>
      <rPr>
        <sz val="12"/>
        <rFont val="方正仿宋简体"/>
        <charset val="134"/>
      </rPr>
      <t>电力引入</t>
    </r>
    <r>
      <rPr>
        <sz val="12"/>
        <rFont val="Times New Roman"/>
        <charset val="134"/>
      </rPr>
      <t>50KW</t>
    </r>
    <r>
      <rPr>
        <sz val="12"/>
        <rFont val="方正仿宋简体"/>
        <charset val="134"/>
      </rPr>
      <t>变压器≥</t>
    </r>
    <r>
      <rPr>
        <sz val="12"/>
        <rFont val="Times New Roman"/>
        <charset val="134"/>
      </rPr>
      <t>2</t>
    </r>
    <r>
      <rPr>
        <sz val="12"/>
        <rFont val="方正仿宋简体"/>
        <charset val="134"/>
      </rPr>
      <t>台，管护站数量≥</t>
    </r>
    <r>
      <rPr>
        <sz val="12"/>
        <rFont val="Times New Roman"/>
        <charset val="134"/>
      </rPr>
      <t>10</t>
    </r>
    <r>
      <rPr>
        <sz val="12"/>
        <rFont val="方正仿宋简体"/>
        <charset val="134"/>
      </rPr>
      <t>个，铺设电力国网线≥</t>
    </r>
    <r>
      <rPr>
        <sz val="12"/>
        <rFont val="Times New Roman"/>
        <charset val="134"/>
      </rPr>
      <t>18km</t>
    </r>
    <r>
      <rPr>
        <sz val="12"/>
        <rFont val="方正仿宋简体"/>
        <charset val="134"/>
      </rPr>
      <t>，项目验收合格率≥</t>
    </r>
    <r>
      <rPr>
        <sz val="12"/>
        <rFont val="Times New Roman"/>
        <charset val="134"/>
      </rPr>
      <t>100%</t>
    </r>
    <r>
      <rPr>
        <sz val="12"/>
        <rFont val="方正仿宋简体"/>
        <charset val="134"/>
      </rPr>
      <t>。
社会效益：项目建成后，所形成的固定资产纳入衔接项目资产管理，权属归国有林场所有。改善护林员生活工作条件受益人数≥</t>
    </r>
    <r>
      <rPr>
        <sz val="12"/>
        <rFont val="Times New Roman"/>
        <charset val="134"/>
      </rPr>
      <t>98</t>
    </r>
    <r>
      <rPr>
        <sz val="12"/>
        <rFont val="方正仿宋简体"/>
        <charset val="134"/>
      </rPr>
      <t>人，对林场的持续发展提供保证，增强管护能力和发展后劲，国有林场持续发展能力明显提升，林场职工满意度≥</t>
    </r>
    <r>
      <rPr>
        <sz val="12"/>
        <rFont val="Times New Roman"/>
        <charset val="134"/>
      </rPr>
      <t>95%</t>
    </r>
    <r>
      <rPr>
        <sz val="12"/>
        <rFont val="方正仿宋简体"/>
        <charset val="134"/>
      </rPr>
      <t>。</t>
    </r>
  </si>
  <si>
    <t>BCX030</t>
  </si>
  <si>
    <r>
      <rPr>
        <sz val="12"/>
        <rFont val="方正仿宋简体"/>
        <charset val="134"/>
      </rPr>
      <t>巴楚县</t>
    </r>
    <r>
      <rPr>
        <sz val="12"/>
        <rFont val="Times New Roman"/>
        <charset val="134"/>
      </rPr>
      <t>2024</t>
    </r>
    <r>
      <rPr>
        <sz val="12"/>
        <rFont val="方正仿宋简体"/>
        <charset val="134"/>
      </rPr>
      <t>年下河国有林场人居环境整治项目</t>
    </r>
  </si>
  <si>
    <r>
      <rPr>
        <sz val="12"/>
        <rFont val="方正仿宋简体"/>
        <charset val="134"/>
      </rPr>
      <t>下河国有林管理局</t>
    </r>
  </si>
  <si>
    <r>
      <rPr>
        <b/>
        <sz val="12"/>
        <rFont val="方正仿宋简体"/>
        <charset val="134"/>
      </rPr>
      <t>总投资：</t>
    </r>
    <r>
      <rPr>
        <sz val="12"/>
        <rFont val="Times New Roman"/>
        <charset val="134"/>
      </rPr>
      <t>188</t>
    </r>
    <r>
      <rPr>
        <sz val="12"/>
        <rFont val="方正仿宋简体"/>
        <charset val="134"/>
      </rPr>
      <t>万元</t>
    </r>
    <r>
      <rPr>
        <sz val="12"/>
        <rFont val="Times New Roman"/>
        <charset val="134"/>
      </rPr>
      <t xml:space="preserve">
</t>
    </r>
    <r>
      <rPr>
        <b/>
        <sz val="12"/>
        <rFont val="方正仿宋简体"/>
        <charset val="134"/>
      </rPr>
      <t>建设内容：</t>
    </r>
    <r>
      <rPr>
        <sz val="12"/>
        <rFont val="Times New Roman"/>
        <charset val="134"/>
      </rPr>
      <t>1.</t>
    </r>
    <r>
      <rPr>
        <sz val="12"/>
        <rFont val="方正仿宋简体"/>
        <charset val="134"/>
      </rPr>
      <t>投资</t>
    </r>
    <r>
      <rPr>
        <sz val="12"/>
        <rFont val="Times New Roman"/>
        <charset val="134"/>
      </rPr>
      <t>90</t>
    </r>
    <r>
      <rPr>
        <sz val="12"/>
        <rFont val="方正仿宋简体"/>
        <charset val="134"/>
      </rPr>
      <t>万元，对下河国有林管理局居民点铺设污水管网</t>
    </r>
    <r>
      <rPr>
        <sz val="12"/>
        <rFont val="Times New Roman"/>
        <charset val="134"/>
      </rPr>
      <t>1.7km</t>
    </r>
    <r>
      <rPr>
        <sz val="12"/>
        <rFont val="方正仿宋简体"/>
        <charset val="134"/>
      </rPr>
      <t>；</t>
    </r>
    <r>
      <rPr>
        <sz val="12"/>
        <rFont val="Times New Roman"/>
        <charset val="134"/>
      </rPr>
      <t xml:space="preserve">
2.</t>
    </r>
    <r>
      <rPr>
        <sz val="12"/>
        <rFont val="方正仿宋简体"/>
        <charset val="134"/>
      </rPr>
      <t>投资</t>
    </r>
    <r>
      <rPr>
        <sz val="12"/>
        <rFont val="Times New Roman"/>
        <charset val="134"/>
      </rPr>
      <t>32</t>
    </r>
    <r>
      <rPr>
        <sz val="12"/>
        <rFont val="方正仿宋简体"/>
        <charset val="134"/>
      </rPr>
      <t>万元，为护林</t>
    </r>
    <r>
      <rPr>
        <sz val="12"/>
        <rFont val="Times New Roman"/>
        <charset val="134"/>
      </rPr>
      <t>9</t>
    </r>
    <r>
      <rPr>
        <sz val="12"/>
        <rFont val="方正仿宋简体"/>
        <charset val="134"/>
      </rPr>
      <t>站、</t>
    </r>
    <r>
      <rPr>
        <sz val="12"/>
        <rFont val="Times New Roman"/>
        <charset val="134"/>
      </rPr>
      <t>12</t>
    </r>
    <r>
      <rPr>
        <sz val="12"/>
        <rFont val="方正仿宋简体"/>
        <charset val="134"/>
      </rPr>
      <t>站、</t>
    </r>
    <r>
      <rPr>
        <sz val="12"/>
        <rFont val="Times New Roman"/>
        <charset val="134"/>
      </rPr>
      <t>18</t>
    </r>
    <r>
      <rPr>
        <sz val="12"/>
        <rFont val="方正仿宋简体"/>
        <charset val="134"/>
      </rPr>
      <t>站铺设自来水管道</t>
    </r>
    <r>
      <rPr>
        <sz val="12"/>
        <rFont val="Times New Roman"/>
        <charset val="134"/>
      </rPr>
      <t>7km</t>
    </r>
    <r>
      <rPr>
        <sz val="12"/>
        <rFont val="方正仿宋简体"/>
        <charset val="134"/>
      </rPr>
      <t>，并配套相关附属设施；</t>
    </r>
    <r>
      <rPr>
        <sz val="12"/>
        <rFont val="Times New Roman"/>
        <charset val="134"/>
      </rPr>
      <t xml:space="preserve">
3.</t>
    </r>
    <r>
      <rPr>
        <sz val="12"/>
        <rFont val="方正仿宋简体"/>
        <charset val="134"/>
      </rPr>
      <t>投资</t>
    </r>
    <r>
      <rPr>
        <sz val="12"/>
        <rFont val="Times New Roman"/>
        <charset val="134"/>
      </rPr>
      <t>57</t>
    </r>
    <r>
      <rPr>
        <sz val="12"/>
        <rFont val="方正仿宋简体"/>
        <charset val="134"/>
      </rPr>
      <t>万元，为护林</t>
    </r>
    <r>
      <rPr>
        <sz val="12"/>
        <rFont val="Times New Roman"/>
        <charset val="134"/>
      </rPr>
      <t>2</t>
    </r>
    <r>
      <rPr>
        <sz val="12"/>
        <rFont val="方正仿宋简体"/>
        <charset val="134"/>
      </rPr>
      <t>站、护林</t>
    </r>
    <r>
      <rPr>
        <sz val="12"/>
        <rFont val="Times New Roman"/>
        <charset val="134"/>
      </rPr>
      <t>16</t>
    </r>
    <r>
      <rPr>
        <sz val="12"/>
        <rFont val="方正仿宋简体"/>
        <charset val="134"/>
      </rPr>
      <t>站、护林</t>
    </r>
    <r>
      <rPr>
        <sz val="12"/>
        <rFont val="Times New Roman"/>
        <charset val="134"/>
      </rPr>
      <t>20</t>
    </r>
    <r>
      <rPr>
        <sz val="12"/>
        <rFont val="方正仿宋简体"/>
        <charset val="134"/>
      </rPr>
      <t>站防火检查站基础设施改造提升，包括彩钢凉棚</t>
    </r>
    <r>
      <rPr>
        <sz val="12"/>
        <rFont val="Times New Roman"/>
        <charset val="134"/>
      </rPr>
      <t>660</t>
    </r>
    <r>
      <rPr>
        <sz val="12"/>
        <rFont val="宋体"/>
        <charset val="134"/>
      </rPr>
      <t>㎡</t>
    </r>
    <r>
      <rPr>
        <sz val="12"/>
        <rFont val="方正仿宋简体"/>
        <charset val="134"/>
      </rPr>
      <t>、地面硬化</t>
    </r>
    <r>
      <rPr>
        <sz val="12"/>
        <rFont val="Times New Roman"/>
        <charset val="134"/>
      </rPr>
      <t>720</t>
    </r>
    <r>
      <rPr>
        <sz val="12"/>
        <rFont val="宋体"/>
        <charset val="134"/>
      </rPr>
      <t>㎡</t>
    </r>
    <r>
      <rPr>
        <sz val="12"/>
        <rFont val="方正仿宋简体"/>
        <charset val="134"/>
      </rPr>
      <t>、水泥吊装房</t>
    </r>
    <r>
      <rPr>
        <sz val="12"/>
        <rFont val="Times New Roman"/>
        <charset val="134"/>
      </rPr>
      <t>3</t>
    </r>
    <r>
      <rPr>
        <sz val="12"/>
        <rFont val="方正仿宋简体"/>
        <charset val="134"/>
      </rPr>
      <t>座等相关配套设施；</t>
    </r>
    <r>
      <rPr>
        <sz val="12"/>
        <rFont val="Times New Roman"/>
        <charset val="134"/>
      </rPr>
      <t xml:space="preserve">
4.</t>
    </r>
    <r>
      <rPr>
        <sz val="12"/>
        <rFont val="方正仿宋简体"/>
        <charset val="134"/>
      </rPr>
      <t>投资</t>
    </r>
    <r>
      <rPr>
        <sz val="12"/>
        <rFont val="Times New Roman"/>
        <charset val="134"/>
      </rPr>
      <t>9</t>
    </r>
    <r>
      <rPr>
        <sz val="12"/>
        <rFont val="方正仿宋简体"/>
        <charset val="134"/>
      </rPr>
      <t>万元，用于护林站线路维护升级，对林区内所有线路进行维护，包括变压器辅材更换、电线杆扶正，脱落线路重新固定等。</t>
    </r>
  </si>
  <si>
    <r>
      <rPr>
        <sz val="12"/>
        <rFont val="方正仿宋简体"/>
        <charset val="134"/>
      </rPr>
      <t>刘建军、张继翔</t>
    </r>
  </si>
  <si>
    <r>
      <rPr>
        <sz val="12"/>
        <rFont val="方正仿宋简体"/>
        <charset val="134"/>
      </rPr>
      <t>铺设管网≥</t>
    </r>
    <r>
      <rPr>
        <sz val="12"/>
        <rFont val="Times New Roman"/>
        <charset val="134"/>
      </rPr>
      <t>8.7km</t>
    </r>
    <r>
      <rPr>
        <sz val="12"/>
        <rFont val="方正仿宋简体"/>
        <charset val="134"/>
      </rPr>
      <t>，项目验收合格率≥</t>
    </r>
    <r>
      <rPr>
        <sz val="12"/>
        <rFont val="Times New Roman"/>
        <charset val="134"/>
      </rPr>
      <t>100%</t>
    </r>
    <r>
      <rPr>
        <sz val="12"/>
        <rFont val="方正仿宋简体"/>
        <charset val="134"/>
      </rPr>
      <t>。
社会效益：项目建成后，所形成的固定资产纳入衔接项目资产管理，权属归国有林场所有。改善护林员生活工作条件受益人数≥</t>
    </r>
    <r>
      <rPr>
        <sz val="12"/>
        <rFont val="Times New Roman"/>
        <charset val="134"/>
      </rPr>
      <t>33</t>
    </r>
    <r>
      <rPr>
        <sz val="12"/>
        <rFont val="方正仿宋简体"/>
        <charset val="134"/>
      </rPr>
      <t>人，对林场的持续发展提供保证,增强管护能力和发展后劲，国有林场持续发展能力明显提升，林场职工满意度</t>
    </r>
    <r>
      <rPr>
        <sz val="12"/>
        <rFont val="Times New Roman"/>
        <charset val="134"/>
      </rPr>
      <t>≥95%</t>
    </r>
    <r>
      <rPr>
        <sz val="12"/>
        <rFont val="方正仿宋简体"/>
        <charset val="134"/>
      </rPr>
      <t>。</t>
    </r>
  </si>
  <si>
    <t>BCX051</t>
  </si>
  <si>
    <r>
      <rPr>
        <sz val="12"/>
        <rFont val="方正仿宋简体"/>
        <charset val="134"/>
      </rPr>
      <t>巴楚县</t>
    </r>
    <r>
      <rPr>
        <sz val="12"/>
        <rFont val="Times New Roman"/>
        <charset val="134"/>
      </rPr>
      <t>2024</t>
    </r>
    <r>
      <rPr>
        <sz val="12"/>
        <rFont val="方正仿宋简体"/>
        <charset val="134"/>
      </rPr>
      <t>年色力布亚镇拜什吐普（</t>
    </r>
    <r>
      <rPr>
        <sz val="12"/>
        <rFont val="Times New Roman"/>
        <charset val="134"/>
      </rPr>
      <t>15</t>
    </r>
    <r>
      <rPr>
        <sz val="12"/>
        <rFont val="方正仿宋简体"/>
        <charset val="134"/>
      </rPr>
      <t>）村重点示范村建设项目</t>
    </r>
  </si>
  <si>
    <r>
      <rPr>
        <sz val="12"/>
        <rFont val="方正仿宋简体"/>
        <charset val="0"/>
      </rPr>
      <t>开展县乡村公共服务一体化示范创建</t>
    </r>
  </si>
  <si>
    <r>
      <rPr>
        <sz val="12"/>
        <rFont val="方正仿宋简体"/>
        <charset val="134"/>
      </rPr>
      <t>色力布亚镇</t>
    </r>
    <r>
      <rPr>
        <sz val="12"/>
        <rFont val="Times New Roman"/>
        <charset val="134"/>
      </rPr>
      <t>15</t>
    </r>
    <r>
      <rPr>
        <sz val="12"/>
        <rFont val="方正仿宋简体"/>
        <charset val="134"/>
      </rPr>
      <t>村</t>
    </r>
  </si>
  <si>
    <r>
      <rPr>
        <b/>
        <sz val="12"/>
        <rFont val="方正仿宋简体"/>
        <charset val="134"/>
      </rPr>
      <t>总投资：</t>
    </r>
    <r>
      <rPr>
        <sz val="12"/>
        <rFont val="Times New Roman"/>
        <charset val="134"/>
      </rPr>
      <t>2000</t>
    </r>
    <r>
      <rPr>
        <sz val="12"/>
        <rFont val="方正仿宋简体"/>
        <charset val="134"/>
      </rPr>
      <t>万</t>
    </r>
    <r>
      <rPr>
        <sz val="12"/>
        <rFont val="Times New Roman"/>
        <charset val="134"/>
      </rPr>
      <t xml:space="preserve">
</t>
    </r>
    <r>
      <rPr>
        <b/>
        <sz val="12"/>
        <rFont val="方正仿宋简体"/>
        <charset val="134"/>
      </rPr>
      <t>建设内容：</t>
    </r>
    <r>
      <rPr>
        <sz val="12"/>
        <rFont val="方正仿宋简体"/>
        <charset val="134"/>
      </rPr>
      <t>围绕色力布亚镇</t>
    </r>
    <r>
      <rPr>
        <sz val="12"/>
        <rFont val="Times New Roman"/>
        <charset val="134"/>
      </rPr>
      <t>15</t>
    </r>
    <r>
      <rPr>
        <sz val="12"/>
        <rFont val="方正仿宋简体"/>
        <charset val="134"/>
      </rPr>
      <t>村产业发展、农业污染治理、补齐农村公共基础设施等方面进行建设，主要是土地碎片化整理</t>
    </r>
    <r>
      <rPr>
        <sz val="12"/>
        <rFont val="Times New Roman"/>
        <charset val="134"/>
      </rPr>
      <t>303</t>
    </r>
    <r>
      <rPr>
        <sz val="12"/>
        <rFont val="方正仿宋简体"/>
        <charset val="134"/>
      </rPr>
      <t>亩，建设小市场</t>
    </r>
    <r>
      <rPr>
        <sz val="12"/>
        <rFont val="Times New Roman"/>
        <charset val="134"/>
      </rPr>
      <t>2036.2</t>
    </r>
    <r>
      <rPr>
        <sz val="12"/>
        <rFont val="宋体"/>
        <charset val="134"/>
      </rPr>
      <t>㎡</t>
    </r>
    <r>
      <rPr>
        <sz val="12"/>
        <rFont val="方正仿宋简体"/>
        <charset val="134"/>
      </rPr>
      <t>，新建污水管网</t>
    </r>
    <r>
      <rPr>
        <sz val="12"/>
        <rFont val="Times New Roman"/>
        <charset val="134"/>
      </rPr>
      <t>22.942km</t>
    </r>
    <r>
      <rPr>
        <sz val="12"/>
        <rFont val="方正仿宋简体"/>
        <charset val="134"/>
      </rPr>
      <t>，其中：主管道</t>
    </r>
    <r>
      <rPr>
        <sz val="12"/>
        <rFont val="Times New Roman"/>
        <charset val="134"/>
      </rPr>
      <t>De300</t>
    </r>
    <r>
      <rPr>
        <sz val="12"/>
        <rFont val="方正仿宋简体"/>
        <charset val="134"/>
      </rPr>
      <t>双壁波纹管</t>
    </r>
    <r>
      <rPr>
        <sz val="12"/>
        <rFont val="Times New Roman"/>
        <charset val="134"/>
      </rPr>
      <t>7885m</t>
    </r>
    <r>
      <rPr>
        <sz val="12"/>
        <rFont val="方正仿宋简体"/>
        <charset val="134"/>
      </rPr>
      <t>，新建</t>
    </r>
    <r>
      <rPr>
        <sz val="12"/>
        <rFont val="Times New Roman"/>
        <charset val="134"/>
      </rPr>
      <t>PVC-U</t>
    </r>
    <r>
      <rPr>
        <sz val="12"/>
        <rFont val="方正仿宋简体"/>
        <charset val="134"/>
      </rPr>
      <t>污水管</t>
    </r>
    <r>
      <rPr>
        <sz val="12"/>
        <rFont val="Times New Roman"/>
        <charset val="134"/>
      </rPr>
      <t>9480m</t>
    </r>
    <r>
      <rPr>
        <sz val="12"/>
        <rFont val="方正仿宋简体"/>
        <charset val="134"/>
      </rPr>
      <t>；提升改造老旧道路</t>
    </r>
    <r>
      <rPr>
        <sz val="12"/>
        <rFont val="Times New Roman"/>
        <charset val="134"/>
      </rPr>
      <t>13.8km</t>
    </r>
    <r>
      <rPr>
        <sz val="12"/>
        <rFont val="方正仿宋简体"/>
        <charset val="134"/>
      </rPr>
      <t>并配套相关附属设施设备。项目建成后，所形成的固定资产纳入衔接项目资产管理，权属归村集体所有。</t>
    </r>
  </si>
  <si>
    <r>
      <rPr>
        <sz val="12"/>
        <rFont val="方正仿宋简体"/>
        <charset val="134"/>
      </rPr>
      <t>何彬龙、蒋久健</t>
    </r>
  </si>
  <si>
    <r>
      <rPr>
        <sz val="12"/>
        <rFont val="方正仿宋简体"/>
        <charset val="134"/>
      </rPr>
      <t>铺设污水管网≥</t>
    </r>
    <r>
      <rPr>
        <sz val="12"/>
        <rFont val="Times New Roman"/>
        <charset val="134"/>
      </rPr>
      <t>22.942km</t>
    </r>
    <r>
      <rPr>
        <sz val="12"/>
        <rFont val="方正仿宋简体"/>
        <charset val="134"/>
      </rPr>
      <t>，土地平整或高效节水面积≥</t>
    </r>
    <r>
      <rPr>
        <sz val="12"/>
        <rFont val="Times New Roman"/>
        <charset val="134"/>
      </rPr>
      <t>303</t>
    </r>
    <r>
      <rPr>
        <sz val="12"/>
        <rFont val="方正仿宋简体"/>
        <charset val="134"/>
      </rPr>
      <t>亩，建设小市场≥</t>
    </r>
    <r>
      <rPr>
        <sz val="12"/>
        <rFont val="Times New Roman"/>
        <charset val="134"/>
      </rPr>
      <t>2036.2</t>
    </r>
    <r>
      <rPr>
        <sz val="12"/>
        <rFont val="宋体"/>
        <charset val="134"/>
      </rPr>
      <t>㎡</t>
    </r>
    <r>
      <rPr>
        <sz val="12"/>
        <rFont val="方正仿宋简体"/>
        <charset val="134"/>
      </rPr>
      <t>，项目验收合格率</t>
    </r>
    <r>
      <rPr>
        <sz val="12"/>
        <rFont val="Times New Roman"/>
        <charset val="134"/>
      </rPr>
      <t>100%</t>
    </r>
    <r>
      <rPr>
        <sz val="12"/>
        <rFont val="方正仿宋简体"/>
        <charset val="134"/>
      </rPr>
      <t>。
社会效益：通过本项目的实施，项目受益人口</t>
    </r>
    <r>
      <rPr>
        <sz val="12"/>
        <rFont val="Times New Roman"/>
        <charset val="134"/>
      </rPr>
      <t>638</t>
    </r>
    <r>
      <rPr>
        <sz val="12"/>
        <rFont val="方正仿宋简体"/>
        <charset val="134"/>
      </rPr>
      <t>户</t>
    </r>
    <r>
      <rPr>
        <sz val="12"/>
        <rFont val="Times New Roman"/>
        <charset val="134"/>
      </rPr>
      <t>2358</t>
    </r>
    <r>
      <rPr>
        <sz val="12"/>
        <rFont val="方正仿宋简体"/>
        <charset val="134"/>
      </rPr>
      <t>人，有效提高土地利用率，持续改善村容村貌和群众生产生活条件。</t>
    </r>
  </si>
  <si>
    <t>BCX052</t>
  </si>
  <si>
    <r>
      <rPr>
        <sz val="12"/>
        <rFont val="方正仿宋简体"/>
        <charset val="134"/>
      </rPr>
      <t>巴楚县</t>
    </r>
    <r>
      <rPr>
        <sz val="12"/>
        <rFont val="Times New Roman"/>
        <charset val="134"/>
      </rPr>
      <t>2024</t>
    </r>
    <r>
      <rPr>
        <sz val="12"/>
        <rFont val="方正仿宋简体"/>
        <charset val="134"/>
      </rPr>
      <t>年恰尔巴格乡其盖里克（</t>
    </r>
    <r>
      <rPr>
        <sz val="12"/>
        <rFont val="Times New Roman"/>
        <charset val="134"/>
      </rPr>
      <t>12</t>
    </r>
    <r>
      <rPr>
        <sz val="12"/>
        <rFont val="方正仿宋简体"/>
        <charset val="134"/>
      </rPr>
      <t>）村重点示范村建设项目</t>
    </r>
  </si>
  <si>
    <r>
      <rPr>
        <sz val="12"/>
        <rFont val="方正仿宋简体"/>
        <charset val="134"/>
      </rPr>
      <t>恰尔巴格乡</t>
    </r>
    <r>
      <rPr>
        <sz val="12"/>
        <rFont val="Times New Roman"/>
        <charset val="134"/>
      </rPr>
      <t>12</t>
    </r>
    <r>
      <rPr>
        <sz val="12"/>
        <rFont val="方正仿宋简体"/>
        <charset val="134"/>
      </rPr>
      <t>村</t>
    </r>
  </si>
  <si>
    <r>
      <rPr>
        <b/>
        <sz val="12"/>
        <rFont val="方正仿宋简体"/>
        <charset val="134"/>
      </rPr>
      <t>总投资：</t>
    </r>
    <r>
      <rPr>
        <sz val="12"/>
        <rFont val="Times New Roman"/>
        <charset val="134"/>
      </rPr>
      <t>2000</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围绕恰尔巴格乡</t>
    </r>
    <r>
      <rPr>
        <sz val="12"/>
        <rFont val="Times New Roman"/>
        <charset val="134"/>
      </rPr>
      <t>12</t>
    </r>
    <r>
      <rPr>
        <sz val="12"/>
        <rFont val="方正仿宋简体"/>
        <charset val="134"/>
      </rPr>
      <t>村产业发展、农业污染治理、补齐农村公共基础设施等方面进行建设，主要是土地碎片化整理</t>
    </r>
    <r>
      <rPr>
        <sz val="12"/>
        <rFont val="Times New Roman"/>
        <charset val="134"/>
      </rPr>
      <t>500</t>
    </r>
    <r>
      <rPr>
        <sz val="12"/>
        <rFont val="方正仿宋简体"/>
        <charset val="134"/>
      </rPr>
      <t>亩、高效节水改造提升</t>
    </r>
    <r>
      <rPr>
        <sz val="12"/>
        <rFont val="Times New Roman"/>
        <charset val="134"/>
      </rPr>
      <t>300</t>
    </r>
    <r>
      <rPr>
        <sz val="12"/>
        <rFont val="方正仿宋简体"/>
        <charset val="134"/>
      </rPr>
      <t>亩，建设防渗渠</t>
    </r>
    <r>
      <rPr>
        <sz val="12"/>
        <rFont val="Times New Roman"/>
        <charset val="134"/>
      </rPr>
      <t>6km</t>
    </r>
    <r>
      <rPr>
        <sz val="12"/>
        <rFont val="方正仿宋简体"/>
        <charset val="134"/>
      </rPr>
      <t>、小市场</t>
    </r>
    <r>
      <rPr>
        <sz val="12"/>
        <rFont val="Times New Roman"/>
        <charset val="134"/>
      </rPr>
      <t>800</t>
    </r>
    <r>
      <rPr>
        <sz val="12"/>
        <rFont val="宋体"/>
        <charset val="134"/>
      </rPr>
      <t>㎡</t>
    </r>
    <r>
      <rPr>
        <sz val="12"/>
        <rFont val="方正仿宋简体"/>
        <charset val="134"/>
      </rPr>
      <t>、农贸市场</t>
    </r>
    <r>
      <rPr>
        <sz val="12"/>
        <rFont val="Times New Roman"/>
        <charset val="134"/>
      </rPr>
      <t>47689</t>
    </r>
    <r>
      <rPr>
        <sz val="12"/>
        <rFont val="宋体"/>
        <charset val="134"/>
      </rPr>
      <t>㎡</t>
    </r>
    <r>
      <rPr>
        <sz val="12"/>
        <rFont val="方正仿宋简体"/>
        <charset val="134"/>
      </rPr>
      <t>、公共厕所</t>
    </r>
    <r>
      <rPr>
        <sz val="12"/>
        <rFont val="Times New Roman"/>
        <charset val="134"/>
      </rPr>
      <t>50</t>
    </r>
    <r>
      <rPr>
        <sz val="12"/>
        <rFont val="宋体"/>
        <charset val="134"/>
      </rPr>
      <t>㎡</t>
    </r>
    <r>
      <rPr>
        <sz val="12"/>
        <rFont val="方正仿宋简体"/>
        <charset val="134"/>
      </rPr>
      <t>，新建</t>
    </r>
    <r>
      <rPr>
        <sz val="12"/>
        <rFont val="Times New Roman"/>
        <charset val="134"/>
      </rPr>
      <t>HDPE</t>
    </r>
    <r>
      <rPr>
        <sz val="12"/>
        <rFont val="方正仿宋简体"/>
        <charset val="134"/>
      </rPr>
      <t>双壁波纹污水管</t>
    </r>
    <r>
      <rPr>
        <sz val="12"/>
        <rFont val="Times New Roman"/>
        <charset val="134"/>
      </rPr>
      <t>5.6</t>
    </r>
    <r>
      <rPr>
        <sz val="12"/>
        <rFont val="方正仿宋简体"/>
        <charset val="134"/>
      </rPr>
      <t>公里（</t>
    </r>
    <r>
      <rPr>
        <sz val="12"/>
        <rFont val="Times New Roman"/>
        <charset val="134"/>
      </rPr>
      <t>DN300</t>
    </r>
    <r>
      <rPr>
        <sz val="12"/>
        <rFont val="方正仿宋简体"/>
        <charset val="134"/>
      </rPr>
      <t>）、新建</t>
    </r>
    <r>
      <rPr>
        <sz val="12"/>
        <rFont val="Times New Roman"/>
        <charset val="134"/>
      </rPr>
      <t>PVC-U</t>
    </r>
    <r>
      <rPr>
        <sz val="12"/>
        <rFont val="方正仿宋简体"/>
        <charset val="134"/>
      </rPr>
      <t>污水管</t>
    </r>
    <r>
      <rPr>
        <sz val="12"/>
        <rFont val="Times New Roman"/>
        <charset val="134"/>
      </rPr>
      <t>4.3</t>
    </r>
    <r>
      <rPr>
        <sz val="12"/>
        <rFont val="方正仿宋简体"/>
        <charset val="134"/>
      </rPr>
      <t>公里（</t>
    </r>
    <r>
      <rPr>
        <sz val="12"/>
        <rFont val="Times New Roman"/>
        <charset val="134"/>
      </rPr>
      <t>De110</t>
    </r>
    <r>
      <rPr>
        <sz val="12"/>
        <rFont val="方正仿宋简体"/>
        <charset val="134"/>
      </rPr>
      <t>）、</t>
    </r>
    <r>
      <rPr>
        <sz val="12"/>
        <rFont val="Times New Roman"/>
        <charset val="134"/>
      </rPr>
      <t>PE</t>
    </r>
    <r>
      <rPr>
        <sz val="12"/>
        <rFont val="方正仿宋简体"/>
        <charset val="134"/>
      </rPr>
      <t>污水管</t>
    </r>
    <r>
      <rPr>
        <sz val="12"/>
        <rFont val="Times New Roman"/>
        <charset val="134"/>
      </rPr>
      <t>2.2</t>
    </r>
    <r>
      <rPr>
        <sz val="12"/>
        <rFont val="方正仿宋简体"/>
        <charset val="134"/>
      </rPr>
      <t>公里（</t>
    </r>
    <r>
      <rPr>
        <sz val="12"/>
        <rFont val="Times New Roman"/>
        <charset val="134"/>
      </rPr>
      <t>De110</t>
    </r>
    <r>
      <rPr>
        <sz val="12"/>
        <rFont val="方正仿宋简体"/>
        <charset val="134"/>
      </rPr>
      <t>），新建处理一体化污水提升泵站</t>
    </r>
    <r>
      <rPr>
        <sz val="12"/>
        <rFont val="Times New Roman"/>
        <charset val="134"/>
      </rPr>
      <t>3</t>
    </r>
    <r>
      <rPr>
        <sz val="12"/>
        <rFont val="方正仿宋简体"/>
        <charset val="134"/>
      </rPr>
      <t>座、污水处理站</t>
    </r>
    <r>
      <rPr>
        <sz val="12"/>
        <rFont val="Times New Roman"/>
        <charset val="134"/>
      </rPr>
      <t>1</t>
    </r>
    <r>
      <rPr>
        <sz val="12"/>
        <rFont val="方正仿宋简体"/>
        <charset val="134"/>
      </rPr>
      <t>座，建设检查井</t>
    </r>
    <r>
      <rPr>
        <sz val="12"/>
        <rFont val="Times New Roman"/>
        <charset val="134"/>
      </rPr>
      <t>183</t>
    </r>
    <r>
      <rPr>
        <sz val="12"/>
        <rFont val="方正仿宋简体"/>
        <charset val="134"/>
      </rPr>
      <t>个并配套电力设施；建设人行步道</t>
    </r>
    <r>
      <rPr>
        <sz val="12"/>
        <rFont val="Times New Roman"/>
        <charset val="134"/>
      </rPr>
      <t>2km</t>
    </r>
    <r>
      <rPr>
        <sz val="12"/>
        <rFont val="方正仿宋简体"/>
        <charset val="134"/>
      </rPr>
      <t>、路肩硬化</t>
    </r>
    <r>
      <rPr>
        <sz val="12"/>
        <rFont val="Times New Roman"/>
        <charset val="134"/>
      </rPr>
      <t>5000</t>
    </r>
    <r>
      <rPr>
        <sz val="12"/>
        <rFont val="宋体"/>
        <charset val="134"/>
      </rPr>
      <t>㎡</t>
    </r>
    <r>
      <rPr>
        <sz val="12"/>
        <rFont val="Times New Roman"/>
        <charset val="134"/>
      </rPr>
      <t>,</t>
    </r>
    <r>
      <rPr>
        <sz val="12"/>
        <rFont val="方正仿宋简体"/>
        <charset val="134"/>
      </rPr>
      <t>并配套</t>
    </r>
    <r>
      <rPr>
        <sz val="12"/>
        <rFont val="Times New Roman"/>
        <charset val="134"/>
      </rPr>
      <t>15m³</t>
    </r>
    <r>
      <rPr>
        <sz val="12"/>
        <rFont val="方正仿宋简体"/>
        <charset val="134"/>
      </rPr>
      <t>压缩式垃圾清运车</t>
    </r>
    <r>
      <rPr>
        <sz val="12"/>
        <rFont val="Times New Roman"/>
        <charset val="134"/>
      </rPr>
      <t>1</t>
    </r>
    <r>
      <rPr>
        <sz val="12"/>
        <rFont val="方正仿宋简体"/>
        <charset val="134"/>
      </rPr>
      <t>辆、</t>
    </r>
    <r>
      <rPr>
        <sz val="12"/>
        <rFont val="Times New Roman"/>
        <charset val="134"/>
      </rPr>
      <t>5000L</t>
    </r>
    <r>
      <rPr>
        <sz val="12"/>
        <rFont val="方正仿宋简体"/>
        <charset val="134"/>
      </rPr>
      <t>垃圾船</t>
    </r>
    <r>
      <rPr>
        <sz val="12"/>
        <rFont val="Times New Roman"/>
        <charset val="134"/>
      </rPr>
      <t>5</t>
    </r>
    <r>
      <rPr>
        <sz val="12"/>
        <rFont val="方正仿宋简体"/>
        <charset val="134"/>
      </rPr>
      <t>个等相关附属设施设备。项目建成后，所形成的固定资产纳入衔接项目资产管理，权属归村集体所有。</t>
    </r>
  </si>
  <si>
    <r>
      <rPr>
        <sz val="12"/>
        <rFont val="方正仿宋简体"/>
        <charset val="134"/>
      </rPr>
      <t>何彬龙、贾中元</t>
    </r>
  </si>
  <si>
    <r>
      <rPr>
        <sz val="12"/>
        <rFont val="方正仿宋简体"/>
        <charset val="134"/>
      </rPr>
      <t>铺设污水管网≥</t>
    </r>
    <r>
      <rPr>
        <sz val="12"/>
        <rFont val="Times New Roman"/>
        <charset val="134"/>
      </rPr>
      <t>12.1km</t>
    </r>
    <r>
      <rPr>
        <sz val="12"/>
        <rFont val="方正仿宋简体"/>
        <charset val="134"/>
      </rPr>
      <t>，土地平整或高效节水面积≥</t>
    </r>
    <r>
      <rPr>
        <sz val="12"/>
        <rFont val="Times New Roman"/>
        <charset val="134"/>
      </rPr>
      <t>300</t>
    </r>
    <r>
      <rPr>
        <sz val="12"/>
        <rFont val="方正仿宋简体"/>
        <charset val="134"/>
      </rPr>
      <t>亩，建设小市场≥</t>
    </r>
    <r>
      <rPr>
        <sz val="12"/>
        <rFont val="Times New Roman"/>
        <charset val="134"/>
      </rPr>
      <t>800</t>
    </r>
    <r>
      <rPr>
        <sz val="12"/>
        <rFont val="宋体"/>
        <charset val="134"/>
      </rPr>
      <t>㎡</t>
    </r>
    <r>
      <rPr>
        <sz val="12"/>
        <rFont val="方正仿宋简体"/>
        <charset val="134"/>
      </rPr>
      <t>，项目验收合格率</t>
    </r>
    <r>
      <rPr>
        <sz val="12"/>
        <rFont val="Times New Roman"/>
        <charset val="134"/>
      </rPr>
      <t>100%</t>
    </r>
    <r>
      <rPr>
        <sz val="12"/>
        <rFont val="方正仿宋简体"/>
        <charset val="134"/>
      </rPr>
      <t>。
社会效益：通过本项目的实施，项目受益人口</t>
    </r>
    <r>
      <rPr>
        <sz val="12"/>
        <rFont val="Times New Roman"/>
        <charset val="134"/>
      </rPr>
      <t>275</t>
    </r>
    <r>
      <rPr>
        <sz val="12"/>
        <rFont val="方正仿宋简体"/>
        <charset val="134"/>
      </rPr>
      <t>户</t>
    </r>
    <r>
      <rPr>
        <sz val="12"/>
        <rFont val="Times New Roman"/>
        <charset val="134"/>
      </rPr>
      <t>974</t>
    </r>
    <r>
      <rPr>
        <sz val="12"/>
        <rFont val="方正仿宋简体"/>
        <charset val="134"/>
      </rPr>
      <t>人，有效提高土地利用率，持续改善村容村貌和群众生产生活条件。</t>
    </r>
  </si>
  <si>
    <t>BCX053</t>
  </si>
  <si>
    <r>
      <rPr>
        <sz val="12"/>
        <rFont val="方正仿宋简体"/>
        <charset val="134"/>
      </rPr>
      <t>巴楚县多来提巴格乡恰江（</t>
    </r>
    <r>
      <rPr>
        <sz val="12"/>
        <rFont val="Times New Roman"/>
        <charset val="134"/>
      </rPr>
      <t>4</t>
    </r>
    <r>
      <rPr>
        <sz val="12"/>
        <rFont val="方正仿宋简体"/>
        <charset val="134"/>
      </rPr>
      <t>）村重点示范村建设项目</t>
    </r>
  </si>
  <si>
    <r>
      <rPr>
        <b/>
        <sz val="12"/>
        <rFont val="方正仿宋简体"/>
        <charset val="134"/>
      </rPr>
      <t>总投资：</t>
    </r>
    <r>
      <rPr>
        <sz val="12"/>
        <rFont val="Times New Roman"/>
        <charset val="134"/>
      </rPr>
      <t>2320</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围绕多来提巴格乡</t>
    </r>
    <r>
      <rPr>
        <sz val="12"/>
        <rFont val="Times New Roman"/>
        <charset val="134"/>
      </rPr>
      <t>4</t>
    </r>
    <r>
      <rPr>
        <sz val="12"/>
        <rFont val="方正仿宋简体"/>
        <charset val="134"/>
      </rPr>
      <t>村产业发展、农业污染治理、补齐农村公共基础设施等方面进行建设，主要是土地碎片化整理</t>
    </r>
    <r>
      <rPr>
        <sz val="12"/>
        <rFont val="Times New Roman"/>
        <charset val="134"/>
      </rPr>
      <t>900</t>
    </r>
    <r>
      <rPr>
        <sz val="12"/>
        <rFont val="方正仿宋简体"/>
        <charset val="134"/>
      </rPr>
      <t>亩，并配套高效节水首部（含水泵、过滤器、变压器）、沉淀池和田间管网等附属设施。改建</t>
    </r>
    <r>
      <rPr>
        <sz val="12"/>
        <rFont val="Times New Roman"/>
        <charset val="134"/>
      </rPr>
      <t>1000</t>
    </r>
    <r>
      <rPr>
        <sz val="12"/>
        <rFont val="宋体"/>
        <charset val="134"/>
      </rPr>
      <t>㎡</t>
    </r>
    <r>
      <rPr>
        <sz val="12"/>
        <rFont val="方正仿宋简体"/>
        <charset val="134"/>
      </rPr>
      <t>产业设施</t>
    </r>
    <r>
      <rPr>
        <sz val="12"/>
        <rFont val="Times New Roman"/>
        <charset val="134"/>
      </rPr>
      <t>1</t>
    </r>
    <r>
      <rPr>
        <sz val="12"/>
        <rFont val="方正仿宋简体"/>
        <charset val="134"/>
      </rPr>
      <t>座；铺设污水管网</t>
    </r>
    <r>
      <rPr>
        <sz val="12"/>
        <rFont val="Times New Roman"/>
        <charset val="134"/>
      </rPr>
      <t>10km</t>
    </r>
    <r>
      <rPr>
        <sz val="12"/>
        <rFont val="方正仿宋简体"/>
        <charset val="134"/>
      </rPr>
      <t>，小型一体化污水处理站</t>
    </r>
    <r>
      <rPr>
        <sz val="12"/>
        <rFont val="Times New Roman"/>
        <charset val="134"/>
      </rPr>
      <t>1</t>
    </r>
    <r>
      <rPr>
        <sz val="12"/>
        <rFont val="方正仿宋简体"/>
        <charset val="134"/>
      </rPr>
      <t>座，并配套一体化</t>
    </r>
    <r>
      <rPr>
        <sz val="12"/>
        <rFont val="Times New Roman"/>
        <charset val="134"/>
      </rPr>
      <t xml:space="preserve"> (</t>
    </r>
    <r>
      <rPr>
        <sz val="12"/>
        <rFont val="方正仿宋简体"/>
        <charset val="134"/>
      </rPr>
      <t>提升</t>
    </r>
    <r>
      <rPr>
        <sz val="12"/>
        <rFont val="Times New Roman"/>
        <charset val="134"/>
      </rPr>
      <t>)</t>
    </r>
    <r>
      <rPr>
        <sz val="12"/>
        <rFont val="方正仿宋简体"/>
        <charset val="134"/>
      </rPr>
      <t>泵站</t>
    </r>
    <r>
      <rPr>
        <sz val="12"/>
        <rFont val="Times New Roman"/>
        <charset val="134"/>
      </rPr>
      <t>6</t>
    </r>
    <r>
      <rPr>
        <sz val="12"/>
        <rFont val="方正仿宋简体"/>
        <charset val="134"/>
      </rPr>
      <t>台和检查井</t>
    </r>
    <r>
      <rPr>
        <sz val="12"/>
        <rFont val="Times New Roman"/>
        <charset val="134"/>
      </rPr>
      <t>145</t>
    </r>
    <r>
      <rPr>
        <sz val="12"/>
        <rFont val="方正仿宋简体"/>
        <charset val="134"/>
      </rPr>
      <t>座；修建</t>
    </r>
    <r>
      <rPr>
        <sz val="12"/>
        <rFont val="Times New Roman"/>
        <charset val="134"/>
      </rPr>
      <t>120</t>
    </r>
    <r>
      <rPr>
        <sz val="12"/>
        <rFont val="宋体"/>
        <charset val="134"/>
      </rPr>
      <t>㎡</t>
    </r>
    <r>
      <rPr>
        <sz val="12"/>
        <rFont val="方正仿宋简体"/>
        <charset val="134"/>
      </rPr>
      <t>公共厕所</t>
    </r>
    <r>
      <rPr>
        <sz val="12"/>
        <rFont val="Times New Roman"/>
        <charset val="134"/>
      </rPr>
      <t>1</t>
    </r>
    <r>
      <rPr>
        <sz val="12"/>
        <rFont val="方正仿宋简体"/>
        <charset val="134"/>
      </rPr>
      <t>座等相关附属设施设备。主题文化体育设施</t>
    </r>
    <r>
      <rPr>
        <sz val="12"/>
        <rFont val="Times New Roman"/>
        <charset val="134"/>
      </rPr>
      <t>15</t>
    </r>
    <r>
      <rPr>
        <sz val="12"/>
        <rFont val="方正仿宋简体"/>
        <charset val="134"/>
      </rPr>
      <t>个。项目建成后，所形成的固定资产纳入衔接项目资产管理，权属归村集体所有。</t>
    </r>
  </si>
  <si>
    <r>
      <rPr>
        <sz val="12"/>
        <rFont val="方正仿宋简体"/>
        <charset val="134"/>
      </rPr>
      <t>何彬龙、刘山山</t>
    </r>
  </si>
  <si>
    <r>
      <rPr>
        <sz val="12"/>
        <rFont val="方正仿宋简体"/>
        <charset val="134"/>
      </rPr>
      <t>铺设污水管网≥</t>
    </r>
    <r>
      <rPr>
        <sz val="12"/>
        <rFont val="Times New Roman"/>
        <charset val="134"/>
      </rPr>
      <t>10</t>
    </r>
    <r>
      <rPr>
        <sz val="12"/>
        <rFont val="方正仿宋简体"/>
        <charset val="134"/>
      </rPr>
      <t>公里，土地平整或高效节水面积≥</t>
    </r>
    <r>
      <rPr>
        <sz val="12"/>
        <rFont val="Times New Roman"/>
        <charset val="134"/>
      </rPr>
      <t>900</t>
    </r>
    <r>
      <rPr>
        <sz val="12"/>
        <rFont val="方正仿宋简体"/>
        <charset val="134"/>
      </rPr>
      <t>亩，项目验收合格率</t>
    </r>
    <r>
      <rPr>
        <sz val="12"/>
        <rFont val="Times New Roman"/>
        <charset val="134"/>
      </rPr>
      <t>100%</t>
    </r>
    <r>
      <rPr>
        <sz val="12"/>
        <rFont val="方正仿宋简体"/>
        <charset val="134"/>
      </rPr>
      <t>。
社会效益：通过本项目的实施，项目受益人口</t>
    </r>
    <r>
      <rPr>
        <sz val="12"/>
        <rFont val="Times New Roman"/>
        <charset val="134"/>
      </rPr>
      <t>404</t>
    </r>
    <r>
      <rPr>
        <sz val="12"/>
        <rFont val="方正仿宋简体"/>
        <charset val="134"/>
      </rPr>
      <t>户</t>
    </r>
    <r>
      <rPr>
        <sz val="12"/>
        <rFont val="Times New Roman"/>
        <charset val="134"/>
      </rPr>
      <t>1481</t>
    </r>
    <r>
      <rPr>
        <sz val="12"/>
        <rFont val="方正仿宋简体"/>
        <charset val="134"/>
      </rPr>
      <t>人，有效提高土地利用率，持续改善村容村貌和群众生产生活条件。</t>
    </r>
  </si>
  <si>
    <r>
      <rPr>
        <sz val="12"/>
        <rFont val="方正仿宋简体"/>
        <charset val="134"/>
      </rPr>
      <t>其他资金为援疆资金</t>
    </r>
  </si>
  <si>
    <t>BCX058</t>
  </si>
  <si>
    <r>
      <rPr>
        <sz val="12"/>
        <rFont val="方正仿宋简体"/>
        <charset val="134"/>
      </rPr>
      <t>巴楚县</t>
    </r>
    <r>
      <rPr>
        <sz val="12"/>
        <rFont val="Times New Roman"/>
        <charset val="134"/>
      </rPr>
      <t>2024</t>
    </r>
    <r>
      <rPr>
        <sz val="12"/>
        <rFont val="方正仿宋简体"/>
        <charset val="134"/>
      </rPr>
      <t>年村组道路建设项目</t>
    </r>
  </si>
  <si>
    <r>
      <rPr>
        <sz val="12"/>
        <rFont val="方正仿宋简体"/>
        <charset val="134"/>
      </rPr>
      <t>巴楚县阿瓦提镇、英吾斯塘乡、琼库尔恰克乡、色力布亚镇、阿拉格尔乡、阿克萨克马热勒乡、夏马勒乡、多来提巴格乡、恰尔巴格乡、阿纳库勒乡</t>
    </r>
  </si>
  <si>
    <r>
      <rPr>
        <b/>
        <sz val="12"/>
        <rFont val="方正仿宋简体"/>
        <charset val="134"/>
      </rPr>
      <t>总投资：</t>
    </r>
    <r>
      <rPr>
        <sz val="12"/>
        <rFont val="Times New Roman"/>
        <charset val="134"/>
      </rPr>
      <t>4030</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新建四级农村公路</t>
    </r>
    <r>
      <rPr>
        <sz val="12"/>
        <rFont val="Times New Roman"/>
        <charset val="134"/>
      </rPr>
      <t>45km</t>
    </r>
    <r>
      <rPr>
        <sz val="12"/>
        <rFont val="方正仿宋简体"/>
        <charset val="134"/>
      </rPr>
      <t>（含示范村道路</t>
    </r>
    <r>
      <rPr>
        <sz val="12"/>
        <rFont val="Times New Roman"/>
        <charset val="134"/>
      </rPr>
      <t>32.131km</t>
    </r>
    <r>
      <rPr>
        <sz val="12"/>
        <rFont val="方正仿宋简体"/>
        <charset val="134"/>
      </rPr>
      <t>），主要建设内容：路基、路面、桥涵及相关附属设施。其中：英吾斯塘乡</t>
    </r>
    <r>
      <rPr>
        <sz val="12"/>
        <rFont val="Times New Roman"/>
        <charset val="134"/>
      </rPr>
      <t>2</t>
    </r>
    <r>
      <rPr>
        <sz val="12"/>
        <rFont val="方正仿宋简体"/>
        <charset val="134"/>
      </rPr>
      <t>村</t>
    </r>
    <r>
      <rPr>
        <sz val="12"/>
        <rFont val="Times New Roman"/>
        <charset val="134"/>
      </rPr>
      <t>2km</t>
    </r>
    <r>
      <rPr>
        <sz val="12"/>
        <rFont val="方正仿宋简体"/>
        <charset val="134"/>
      </rPr>
      <t>、</t>
    </r>
    <r>
      <rPr>
        <sz val="12"/>
        <rFont val="Times New Roman"/>
        <charset val="134"/>
      </rPr>
      <t>7</t>
    </r>
    <r>
      <rPr>
        <sz val="12"/>
        <rFont val="方正仿宋简体"/>
        <charset val="134"/>
      </rPr>
      <t>村</t>
    </r>
    <r>
      <rPr>
        <sz val="12"/>
        <rFont val="Times New Roman"/>
        <charset val="134"/>
      </rPr>
      <t>4km</t>
    </r>
    <r>
      <rPr>
        <sz val="12"/>
        <rFont val="方正仿宋简体"/>
        <charset val="134"/>
      </rPr>
      <t>，琼库尔恰克乡</t>
    </r>
    <r>
      <rPr>
        <sz val="12"/>
        <rFont val="Times New Roman"/>
        <charset val="134"/>
      </rPr>
      <t>6</t>
    </r>
    <r>
      <rPr>
        <sz val="12"/>
        <rFont val="方正仿宋简体"/>
        <charset val="134"/>
      </rPr>
      <t>村</t>
    </r>
    <r>
      <rPr>
        <sz val="12"/>
        <rFont val="Times New Roman"/>
        <charset val="134"/>
      </rPr>
      <t>1.5km</t>
    </r>
    <r>
      <rPr>
        <sz val="12"/>
        <rFont val="方正仿宋简体"/>
        <charset val="134"/>
      </rPr>
      <t>，色力布亚镇</t>
    </r>
    <r>
      <rPr>
        <sz val="12"/>
        <rFont val="Times New Roman"/>
        <charset val="134"/>
      </rPr>
      <t>15</t>
    </r>
    <r>
      <rPr>
        <sz val="12"/>
        <rFont val="方正仿宋简体"/>
        <charset val="134"/>
      </rPr>
      <t>村</t>
    </r>
    <r>
      <rPr>
        <sz val="12"/>
        <rFont val="Times New Roman"/>
        <charset val="134"/>
      </rPr>
      <t>5km</t>
    </r>
    <r>
      <rPr>
        <sz val="12"/>
        <rFont val="方正仿宋简体"/>
        <charset val="134"/>
      </rPr>
      <t>、</t>
    </r>
    <r>
      <rPr>
        <sz val="12"/>
        <rFont val="Times New Roman"/>
        <charset val="134"/>
      </rPr>
      <t>16</t>
    </r>
    <r>
      <rPr>
        <sz val="12"/>
        <rFont val="方正仿宋简体"/>
        <charset val="134"/>
      </rPr>
      <t>村</t>
    </r>
    <r>
      <rPr>
        <sz val="12"/>
        <rFont val="Times New Roman"/>
        <charset val="134"/>
      </rPr>
      <t>6km</t>
    </r>
    <r>
      <rPr>
        <sz val="12"/>
        <rFont val="方正仿宋简体"/>
        <charset val="134"/>
      </rPr>
      <t>，阿拉格尔乡</t>
    </r>
    <r>
      <rPr>
        <sz val="12"/>
        <rFont val="Times New Roman"/>
        <charset val="134"/>
      </rPr>
      <t>2</t>
    </r>
    <r>
      <rPr>
        <sz val="12"/>
        <rFont val="方正仿宋简体"/>
        <charset val="134"/>
      </rPr>
      <t>村</t>
    </r>
    <r>
      <rPr>
        <sz val="12"/>
        <rFont val="Times New Roman"/>
        <charset val="134"/>
      </rPr>
      <t>1.041km</t>
    </r>
    <r>
      <rPr>
        <sz val="12"/>
        <rFont val="方正仿宋简体"/>
        <charset val="134"/>
      </rPr>
      <t>、</t>
    </r>
    <r>
      <rPr>
        <sz val="12"/>
        <rFont val="Times New Roman"/>
        <charset val="134"/>
      </rPr>
      <t>18</t>
    </r>
    <r>
      <rPr>
        <sz val="12"/>
        <rFont val="方正仿宋简体"/>
        <charset val="134"/>
      </rPr>
      <t>村</t>
    </r>
    <r>
      <rPr>
        <sz val="12"/>
        <rFont val="Times New Roman"/>
        <charset val="134"/>
      </rPr>
      <t>0.18km</t>
    </r>
    <r>
      <rPr>
        <sz val="12"/>
        <rFont val="方正仿宋简体"/>
        <charset val="134"/>
      </rPr>
      <t>，阿克萨克马热勒乡</t>
    </r>
    <r>
      <rPr>
        <sz val="12"/>
        <rFont val="Times New Roman"/>
        <charset val="134"/>
      </rPr>
      <t>10</t>
    </r>
    <r>
      <rPr>
        <sz val="12"/>
        <rFont val="方正仿宋简体"/>
        <charset val="134"/>
      </rPr>
      <t>村</t>
    </r>
    <r>
      <rPr>
        <sz val="12"/>
        <rFont val="Times New Roman"/>
        <charset val="134"/>
      </rPr>
      <t>1.6km</t>
    </r>
    <r>
      <rPr>
        <sz val="12"/>
        <rFont val="方正仿宋简体"/>
        <charset val="134"/>
      </rPr>
      <t>，夏马勒乡</t>
    </r>
    <r>
      <rPr>
        <sz val="12"/>
        <rFont val="Times New Roman"/>
        <charset val="134"/>
      </rPr>
      <t>10</t>
    </r>
    <r>
      <rPr>
        <sz val="12"/>
        <rFont val="方正仿宋简体"/>
        <charset val="134"/>
      </rPr>
      <t>村</t>
    </r>
    <r>
      <rPr>
        <sz val="12"/>
        <rFont val="Times New Roman"/>
        <charset val="134"/>
      </rPr>
      <t>3.31km</t>
    </r>
    <r>
      <rPr>
        <sz val="12"/>
        <rFont val="方正仿宋简体"/>
        <charset val="134"/>
      </rPr>
      <t>，恰尔巴格乡</t>
    </r>
    <r>
      <rPr>
        <sz val="12"/>
        <rFont val="Times New Roman"/>
        <charset val="134"/>
      </rPr>
      <t>10</t>
    </r>
    <r>
      <rPr>
        <sz val="12"/>
        <rFont val="方正仿宋简体"/>
        <charset val="134"/>
      </rPr>
      <t>村</t>
    </r>
    <r>
      <rPr>
        <sz val="12"/>
        <rFont val="Times New Roman"/>
        <charset val="134"/>
      </rPr>
      <t>3km</t>
    </r>
    <r>
      <rPr>
        <sz val="12"/>
        <rFont val="方正仿宋简体"/>
        <charset val="134"/>
      </rPr>
      <t>、</t>
    </r>
    <r>
      <rPr>
        <sz val="12"/>
        <rFont val="Times New Roman"/>
        <charset val="134"/>
      </rPr>
      <t>12</t>
    </r>
    <r>
      <rPr>
        <sz val="12"/>
        <rFont val="方正仿宋简体"/>
        <charset val="134"/>
      </rPr>
      <t>村</t>
    </r>
    <r>
      <rPr>
        <sz val="12"/>
        <rFont val="Times New Roman"/>
        <charset val="134"/>
      </rPr>
      <t>4.5km</t>
    </r>
    <r>
      <rPr>
        <sz val="12"/>
        <rFont val="方正仿宋简体"/>
        <charset val="134"/>
      </rPr>
      <t>，多来提巴格乡</t>
    </r>
    <r>
      <rPr>
        <sz val="12"/>
        <rFont val="Times New Roman"/>
        <charset val="134"/>
      </rPr>
      <t>1</t>
    </r>
    <r>
      <rPr>
        <sz val="12"/>
        <rFont val="方正仿宋简体"/>
        <charset val="134"/>
      </rPr>
      <t>村</t>
    </r>
    <r>
      <rPr>
        <sz val="12"/>
        <rFont val="Times New Roman"/>
        <charset val="134"/>
      </rPr>
      <t>2.9km</t>
    </r>
    <r>
      <rPr>
        <sz val="12"/>
        <rFont val="方正仿宋简体"/>
        <charset val="134"/>
      </rPr>
      <t>，</t>
    </r>
    <r>
      <rPr>
        <sz val="12"/>
        <rFont val="Times New Roman"/>
        <charset val="134"/>
      </rPr>
      <t>4</t>
    </r>
    <r>
      <rPr>
        <sz val="12"/>
        <rFont val="方正仿宋简体"/>
        <charset val="134"/>
      </rPr>
      <t>村</t>
    </r>
    <r>
      <rPr>
        <sz val="12"/>
        <rFont val="Times New Roman"/>
        <charset val="134"/>
      </rPr>
      <t>1.3km</t>
    </r>
    <r>
      <rPr>
        <sz val="12"/>
        <rFont val="方正仿宋简体"/>
        <charset val="134"/>
      </rPr>
      <t>。</t>
    </r>
  </si>
  <si>
    <r>
      <rPr>
        <sz val="12"/>
        <rFont val="方正仿宋简体"/>
        <charset val="134"/>
      </rPr>
      <t>新建公路≥</t>
    </r>
    <r>
      <rPr>
        <sz val="12"/>
        <rFont val="Times New Roman"/>
        <charset val="134"/>
      </rPr>
      <t>45</t>
    </r>
    <r>
      <rPr>
        <sz val="12"/>
        <rFont val="方正仿宋简体"/>
        <charset val="134"/>
      </rPr>
      <t>公里，项目验收合格率</t>
    </r>
    <r>
      <rPr>
        <sz val="12"/>
        <rFont val="Times New Roman"/>
        <charset val="134"/>
      </rPr>
      <t>100%</t>
    </r>
    <r>
      <rPr>
        <sz val="12"/>
        <rFont val="方正仿宋简体"/>
        <charset val="134"/>
      </rPr>
      <t>。
社会效益：通过项目实施，改善村民出行条件，促进乡村基础设施建设，同时带动短期就业，充分吸纳农村群众参与工程项目建设，实现就地就近就业增收，带动当地就业</t>
    </r>
    <r>
      <rPr>
        <sz val="12"/>
        <rFont val="Times New Roman"/>
        <charset val="134"/>
      </rPr>
      <t>180</t>
    </r>
    <r>
      <rPr>
        <sz val="12"/>
        <rFont val="方正仿宋简体"/>
        <charset val="134"/>
      </rPr>
      <t>人，预计发放劳务报酬</t>
    </r>
    <r>
      <rPr>
        <sz val="12"/>
        <rFont val="Times New Roman"/>
        <charset val="134"/>
      </rPr>
      <t>320</t>
    </r>
    <r>
      <rPr>
        <sz val="12"/>
        <rFont val="方正仿宋简体"/>
        <charset val="134"/>
      </rPr>
      <t>万元。</t>
    </r>
  </si>
  <si>
    <t>BCX061</t>
  </si>
  <si>
    <r>
      <rPr>
        <sz val="12"/>
        <rFont val="方正仿宋简体"/>
        <charset val="134"/>
      </rPr>
      <t>巴楚县</t>
    </r>
    <r>
      <rPr>
        <sz val="12"/>
        <rFont val="Times New Roman"/>
        <charset val="134"/>
      </rPr>
      <t>2024</t>
    </r>
    <r>
      <rPr>
        <sz val="12"/>
        <rFont val="方正仿宋简体"/>
        <charset val="134"/>
      </rPr>
      <t>年农户人居环境提升改造以奖代补项目</t>
    </r>
  </si>
  <si>
    <r>
      <rPr>
        <sz val="12"/>
        <rFont val="Times New Roman"/>
        <charset val="134"/>
      </rPr>
      <t>19</t>
    </r>
    <r>
      <rPr>
        <sz val="12"/>
        <rFont val="方正仿宋简体"/>
        <charset val="134"/>
      </rPr>
      <t>个地区级乡村振兴示范村</t>
    </r>
  </si>
  <si>
    <r>
      <rPr>
        <b/>
        <sz val="12"/>
        <rFont val="方正仿宋简体"/>
        <charset val="134"/>
      </rPr>
      <t>总投资：</t>
    </r>
    <r>
      <rPr>
        <sz val="12"/>
        <rFont val="Times New Roman"/>
        <charset val="134"/>
      </rPr>
      <t>583.8</t>
    </r>
    <r>
      <rPr>
        <sz val="12"/>
        <rFont val="方正仿宋简体"/>
        <charset val="134"/>
      </rPr>
      <t>万元</t>
    </r>
    <r>
      <rPr>
        <b/>
        <sz val="12"/>
        <rFont val="Times New Roman"/>
        <charset val="134"/>
      </rPr>
      <t xml:space="preserve">
</t>
    </r>
    <r>
      <rPr>
        <b/>
        <sz val="12"/>
        <rFont val="方正仿宋简体"/>
        <charset val="134"/>
      </rPr>
      <t>建设内容：</t>
    </r>
    <r>
      <rPr>
        <sz val="12"/>
        <rFont val="方正仿宋简体"/>
        <charset val="134"/>
      </rPr>
      <t>为</t>
    </r>
    <r>
      <rPr>
        <sz val="12"/>
        <rFont val="Times New Roman"/>
        <charset val="134"/>
      </rPr>
      <t>1771</t>
    </r>
    <r>
      <rPr>
        <sz val="12"/>
        <rFont val="方正仿宋简体"/>
        <charset val="134"/>
      </rPr>
      <t>户农户家中养殖区、种植区进行提升改造，完成高质量庭院经济发展工作要求，达到行业验收标准，完善农户人居环境。其中：脱贫户</t>
    </r>
    <r>
      <rPr>
        <sz val="12"/>
        <rFont val="Times New Roman"/>
        <charset val="134"/>
      </rPr>
      <t>1250</t>
    </r>
    <r>
      <rPr>
        <sz val="12"/>
        <rFont val="方正仿宋简体"/>
        <charset val="134"/>
      </rPr>
      <t>户、每户补助</t>
    </r>
    <r>
      <rPr>
        <sz val="12"/>
        <rFont val="Times New Roman"/>
        <charset val="134"/>
      </rPr>
      <t>3000</t>
    </r>
    <r>
      <rPr>
        <sz val="12"/>
        <rFont val="方正仿宋简体"/>
        <charset val="134"/>
      </rPr>
      <t>元，监测对象</t>
    </r>
    <r>
      <rPr>
        <sz val="12"/>
        <rFont val="Times New Roman"/>
        <charset val="134"/>
      </rPr>
      <t>521</t>
    </r>
    <r>
      <rPr>
        <sz val="12"/>
        <rFont val="方正仿宋简体"/>
        <charset val="134"/>
      </rPr>
      <t>户、每户补助</t>
    </r>
    <r>
      <rPr>
        <sz val="12"/>
        <rFont val="Times New Roman"/>
        <charset val="134"/>
      </rPr>
      <t>4000</t>
    </r>
    <r>
      <rPr>
        <sz val="12"/>
        <rFont val="方正仿宋简体"/>
        <charset val="134"/>
      </rPr>
      <t>元。</t>
    </r>
  </si>
  <si>
    <r>
      <rPr>
        <sz val="12"/>
        <rFont val="方正仿宋简体"/>
        <charset val="134"/>
      </rPr>
      <t>农业农村局</t>
    </r>
  </si>
  <si>
    <r>
      <rPr>
        <sz val="12"/>
        <rFont val="方正仿宋简体"/>
        <charset val="134"/>
      </rPr>
      <t>耿德一、</t>
    </r>
    <r>
      <rPr>
        <sz val="12"/>
        <rFont val="Times New Roman"/>
        <charset val="134"/>
      </rPr>
      <t>19</t>
    </r>
    <r>
      <rPr>
        <sz val="12"/>
        <rFont val="方正仿宋简体"/>
        <charset val="134"/>
      </rPr>
      <t>个示范村所属乡镇党委书记</t>
    </r>
  </si>
  <si>
    <r>
      <rPr>
        <sz val="12"/>
        <rFont val="方正仿宋简体"/>
        <charset val="134"/>
      </rPr>
      <t>奖补农户≥</t>
    </r>
    <r>
      <rPr>
        <sz val="12"/>
        <rFont val="Times New Roman"/>
        <charset val="134"/>
      </rPr>
      <t>1771</t>
    </r>
    <r>
      <rPr>
        <sz val="12"/>
        <rFont val="方正仿宋简体"/>
        <charset val="134"/>
      </rPr>
      <t>户，项目验收合格率</t>
    </r>
    <r>
      <rPr>
        <sz val="12"/>
        <rFont val="Times New Roman"/>
        <charset val="134"/>
      </rPr>
      <t>100%</t>
    </r>
    <r>
      <rPr>
        <sz val="12"/>
        <rFont val="方正仿宋简体"/>
        <charset val="134"/>
      </rPr>
      <t>。
社会效益：通过本项目的实施，有效提高19个村居民生活质量，改善乡村整体环境，提升农户生产生活水平。</t>
    </r>
  </si>
  <si>
    <t>BCX062</t>
  </si>
  <si>
    <r>
      <rPr>
        <sz val="12"/>
        <rFont val="方正仿宋简体"/>
        <charset val="134"/>
      </rPr>
      <t>喀什地区巴楚县</t>
    </r>
    <r>
      <rPr>
        <sz val="12"/>
        <rFont val="Times New Roman"/>
        <charset val="134"/>
      </rPr>
      <t>2024</t>
    </r>
    <r>
      <rPr>
        <sz val="12"/>
        <rFont val="方正仿宋简体"/>
        <charset val="134"/>
      </rPr>
      <t>年乡村振兴示范村污水管网建设项目</t>
    </r>
  </si>
  <si>
    <r>
      <rPr>
        <sz val="12"/>
        <rFont val="方正仿宋简体"/>
        <charset val="134"/>
      </rPr>
      <t>农村生活污水治理</t>
    </r>
  </si>
  <si>
    <r>
      <rPr>
        <sz val="12"/>
        <rFont val="方正仿宋简体"/>
        <charset val="134"/>
      </rPr>
      <t>阿瓦提镇</t>
    </r>
    <r>
      <rPr>
        <sz val="12"/>
        <rFont val="Times New Roman"/>
        <charset val="134"/>
      </rPr>
      <t>8</t>
    </r>
    <r>
      <rPr>
        <sz val="12"/>
        <rFont val="方正仿宋简体"/>
        <charset val="134"/>
      </rPr>
      <t>村、英吾斯塘乡</t>
    </r>
    <r>
      <rPr>
        <sz val="12"/>
        <rFont val="Times New Roman"/>
        <charset val="134"/>
      </rPr>
      <t>7</t>
    </r>
    <r>
      <rPr>
        <sz val="12"/>
        <rFont val="方正仿宋简体"/>
        <charset val="134"/>
      </rPr>
      <t>村、琼库尔恰克乡</t>
    </r>
    <r>
      <rPr>
        <sz val="12"/>
        <rFont val="Times New Roman"/>
        <charset val="134"/>
      </rPr>
      <t>6</t>
    </r>
    <r>
      <rPr>
        <sz val="12"/>
        <rFont val="方正仿宋简体"/>
        <charset val="134"/>
      </rPr>
      <t>村、</t>
    </r>
    <r>
      <rPr>
        <sz val="12"/>
        <rFont val="Times New Roman"/>
        <charset val="134"/>
      </rPr>
      <t>16</t>
    </r>
    <r>
      <rPr>
        <sz val="12"/>
        <rFont val="方正仿宋简体"/>
        <charset val="134"/>
      </rPr>
      <t>村，色力布亚镇</t>
    </r>
    <r>
      <rPr>
        <sz val="12"/>
        <rFont val="Times New Roman"/>
        <charset val="134"/>
      </rPr>
      <t>16</t>
    </r>
    <r>
      <rPr>
        <sz val="12"/>
        <rFont val="方正仿宋简体"/>
        <charset val="134"/>
      </rPr>
      <t>村、阿拉格尔乡</t>
    </r>
    <r>
      <rPr>
        <sz val="12"/>
        <rFont val="Times New Roman"/>
        <charset val="134"/>
      </rPr>
      <t>2</t>
    </r>
    <r>
      <rPr>
        <sz val="12"/>
        <rFont val="方正仿宋简体"/>
        <charset val="134"/>
      </rPr>
      <t>村、恰尔巴格乡</t>
    </r>
    <r>
      <rPr>
        <sz val="12"/>
        <rFont val="Times New Roman"/>
        <charset val="134"/>
      </rPr>
      <t>16</t>
    </r>
    <r>
      <rPr>
        <sz val="12"/>
        <rFont val="方正仿宋简体"/>
        <charset val="134"/>
      </rPr>
      <t>村</t>
    </r>
  </si>
  <si>
    <r>
      <rPr>
        <b/>
        <sz val="12"/>
        <rFont val="方正仿宋简体"/>
        <charset val="134"/>
      </rPr>
      <t>总投资：</t>
    </r>
    <r>
      <rPr>
        <sz val="12"/>
        <rFont val="Times New Roman"/>
        <charset val="134"/>
      </rPr>
      <t>5027.241</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对</t>
    </r>
    <r>
      <rPr>
        <sz val="12"/>
        <rFont val="Times New Roman"/>
        <charset val="134"/>
      </rPr>
      <t>7</t>
    </r>
    <r>
      <rPr>
        <sz val="12"/>
        <rFont val="方正仿宋简体"/>
        <charset val="134"/>
      </rPr>
      <t>个地区级乡村振兴示范村新建污水管网</t>
    </r>
    <r>
      <rPr>
        <sz val="12"/>
        <rFont val="Times New Roman"/>
        <charset val="134"/>
      </rPr>
      <t>99.579km</t>
    </r>
    <r>
      <rPr>
        <sz val="12"/>
        <rFont val="方正仿宋简体"/>
        <charset val="134"/>
      </rPr>
      <t>，管径为</t>
    </r>
    <r>
      <rPr>
        <sz val="12"/>
        <rFont val="Times New Roman"/>
        <charset val="134"/>
      </rPr>
      <t>DN100-DN300</t>
    </r>
    <r>
      <rPr>
        <sz val="12"/>
        <rFont val="方正仿宋简体"/>
        <charset val="134"/>
      </rPr>
      <t>，配套检查井</t>
    </r>
    <r>
      <rPr>
        <sz val="12"/>
        <rFont val="Times New Roman"/>
        <charset val="134"/>
      </rPr>
      <t>1170</t>
    </r>
    <r>
      <rPr>
        <sz val="12"/>
        <rFont val="方正仿宋简体"/>
        <charset val="134"/>
      </rPr>
      <t>座、污水提升泵站</t>
    </r>
    <r>
      <rPr>
        <sz val="12"/>
        <rFont val="Times New Roman"/>
        <charset val="134"/>
      </rPr>
      <t>26</t>
    </r>
    <r>
      <rPr>
        <sz val="12"/>
        <rFont val="方正仿宋简体"/>
        <charset val="134"/>
      </rPr>
      <t>座等相关附属设施。</t>
    </r>
  </si>
  <si>
    <r>
      <rPr>
        <sz val="12"/>
        <rFont val="方正仿宋简体"/>
        <charset val="134"/>
      </rPr>
      <t>喀什地区生态环境局巴楚县分局</t>
    </r>
  </si>
  <si>
    <r>
      <rPr>
        <sz val="12"/>
        <rFont val="方正仿宋简体"/>
        <charset val="134"/>
      </rPr>
      <t>马</t>
    </r>
    <r>
      <rPr>
        <sz val="12"/>
        <rFont val="Times New Roman"/>
        <charset val="134"/>
      </rPr>
      <t xml:space="preserve">  </t>
    </r>
    <r>
      <rPr>
        <sz val="12"/>
        <rFont val="方正仿宋简体"/>
        <charset val="134"/>
      </rPr>
      <t>俊、罗建新、李黎利、高</t>
    </r>
    <r>
      <rPr>
        <sz val="12"/>
        <rFont val="Times New Roman"/>
        <charset val="134"/>
      </rPr>
      <t xml:space="preserve">  </t>
    </r>
    <r>
      <rPr>
        <sz val="12"/>
        <rFont val="方正仿宋简体"/>
        <charset val="134"/>
      </rPr>
      <t>疆、蒋久健、李鹏辉、贾中元</t>
    </r>
  </si>
  <si>
    <r>
      <rPr>
        <sz val="12"/>
        <rFont val="方正仿宋简体"/>
        <charset val="134"/>
      </rPr>
      <t>铺设污水管网≥</t>
    </r>
    <r>
      <rPr>
        <sz val="12"/>
        <rFont val="Times New Roman"/>
        <charset val="134"/>
      </rPr>
      <t>99.579km</t>
    </r>
    <r>
      <rPr>
        <sz val="12"/>
        <rFont val="方正仿宋简体"/>
        <charset val="134"/>
      </rPr>
      <t>，项目验收合格率</t>
    </r>
    <r>
      <rPr>
        <sz val="12"/>
        <rFont val="Times New Roman"/>
        <charset val="134"/>
      </rPr>
      <t>100%</t>
    </r>
    <r>
      <rPr>
        <sz val="12"/>
        <rFont val="方正仿宋简体"/>
        <charset val="134"/>
      </rPr>
      <t>。
社会效益：不断提升人居环境整治，同时增加村集体收入，提升农民生活幸福感。</t>
    </r>
  </si>
  <si>
    <t>BCX064</t>
  </si>
  <si>
    <r>
      <rPr>
        <sz val="12"/>
        <rFont val="方正仿宋简体"/>
        <charset val="134"/>
      </rPr>
      <t>巴楚县</t>
    </r>
    <r>
      <rPr>
        <sz val="12"/>
        <rFont val="Times New Roman"/>
        <charset val="134"/>
      </rPr>
      <t>2024</t>
    </r>
    <r>
      <rPr>
        <sz val="12"/>
        <rFont val="方正仿宋简体"/>
        <charset val="134"/>
      </rPr>
      <t>年乡村振兴示范村建设项目</t>
    </r>
  </si>
  <si>
    <r>
      <rPr>
        <sz val="12"/>
        <rFont val="方正仿宋简体"/>
        <charset val="134"/>
      </rPr>
      <t>阿瓦提镇</t>
    </r>
    <r>
      <rPr>
        <sz val="12"/>
        <rFont val="Times New Roman"/>
        <charset val="134"/>
      </rPr>
      <t>4</t>
    </r>
    <r>
      <rPr>
        <sz val="12"/>
        <rFont val="方正仿宋简体"/>
        <charset val="134"/>
      </rPr>
      <t>村、琼库尔恰克乡</t>
    </r>
    <r>
      <rPr>
        <sz val="12"/>
        <rFont val="Times New Roman"/>
        <charset val="134"/>
      </rPr>
      <t>16</t>
    </r>
    <r>
      <rPr>
        <sz val="12"/>
        <rFont val="方正仿宋简体"/>
        <charset val="134"/>
      </rPr>
      <t>村、色力布亚镇</t>
    </r>
    <r>
      <rPr>
        <sz val="12"/>
        <rFont val="Times New Roman"/>
        <charset val="134"/>
      </rPr>
      <t>16</t>
    </r>
    <r>
      <rPr>
        <sz val="12"/>
        <rFont val="方正仿宋简体"/>
        <charset val="134"/>
      </rPr>
      <t>村、阿拉格尔乡</t>
    </r>
    <r>
      <rPr>
        <sz val="12"/>
        <rFont val="Times New Roman"/>
        <charset val="134"/>
      </rPr>
      <t>18</t>
    </r>
    <r>
      <rPr>
        <sz val="12"/>
        <rFont val="方正仿宋简体"/>
        <charset val="134"/>
      </rPr>
      <t>村、夏马勒乡</t>
    </r>
    <r>
      <rPr>
        <sz val="12"/>
        <rFont val="Times New Roman"/>
        <charset val="134"/>
      </rPr>
      <t>10</t>
    </r>
    <r>
      <rPr>
        <sz val="12"/>
        <rFont val="方正仿宋简体"/>
        <charset val="134"/>
      </rPr>
      <t>村、多来提巴格乡</t>
    </r>
    <r>
      <rPr>
        <sz val="12"/>
        <rFont val="Times New Roman"/>
        <charset val="134"/>
      </rPr>
      <t>6</t>
    </r>
    <r>
      <rPr>
        <sz val="12"/>
        <rFont val="方正仿宋简体"/>
        <charset val="134"/>
      </rPr>
      <t>村、恰尔巴格乡</t>
    </r>
    <r>
      <rPr>
        <sz val="12"/>
        <rFont val="Times New Roman"/>
        <charset val="134"/>
      </rPr>
      <t>3</t>
    </r>
    <r>
      <rPr>
        <sz val="12"/>
        <rFont val="方正仿宋简体"/>
        <charset val="134"/>
      </rPr>
      <t>村、</t>
    </r>
    <r>
      <rPr>
        <sz val="12"/>
        <rFont val="Times New Roman"/>
        <charset val="134"/>
      </rPr>
      <t>16</t>
    </r>
    <r>
      <rPr>
        <sz val="12"/>
        <rFont val="方正仿宋简体"/>
        <charset val="134"/>
      </rPr>
      <t>村</t>
    </r>
  </si>
  <si>
    <r>
      <rPr>
        <b/>
        <sz val="12"/>
        <rFont val="方正仿宋简体"/>
        <charset val="134"/>
      </rPr>
      <t>总投资：</t>
    </r>
    <r>
      <rPr>
        <sz val="12"/>
        <rFont val="Times New Roman"/>
        <charset val="134"/>
      </rPr>
      <t>336.2</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对</t>
    </r>
    <r>
      <rPr>
        <sz val="12"/>
        <rFont val="Times New Roman"/>
        <charset val="134"/>
      </rPr>
      <t>7</t>
    </r>
    <r>
      <rPr>
        <sz val="12"/>
        <rFont val="方正仿宋简体"/>
        <charset val="134"/>
      </rPr>
      <t>个乡镇</t>
    </r>
    <r>
      <rPr>
        <sz val="12"/>
        <rFont val="Times New Roman"/>
        <charset val="134"/>
      </rPr>
      <t>8</t>
    </r>
    <r>
      <rPr>
        <sz val="12"/>
        <rFont val="方正仿宋简体"/>
        <charset val="134"/>
      </rPr>
      <t>个地区级乡村振兴示范村主要围绕以产业发展，小市场建设，厕所革命、美丽庭院建设等，购置农机设备</t>
    </r>
    <r>
      <rPr>
        <sz val="12"/>
        <rFont val="Times New Roman"/>
        <charset val="134"/>
      </rPr>
      <t>4</t>
    </r>
    <r>
      <rPr>
        <sz val="12"/>
        <rFont val="方正仿宋简体"/>
        <charset val="134"/>
      </rPr>
      <t>台、垃圾船</t>
    </r>
    <r>
      <rPr>
        <sz val="12"/>
        <rFont val="Times New Roman"/>
        <charset val="134"/>
      </rPr>
      <t>22</t>
    </r>
    <r>
      <rPr>
        <sz val="12"/>
        <rFont val="方正仿宋简体"/>
        <charset val="134"/>
      </rPr>
      <t>个、移动商铺</t>
    </r>
    <r>
      <rPr>
        <sz val="12"/>
        <rFont val="Times New Roman"/>
        <charset val="134"/>
      </rPr>
      <t>11</t>
    </r>
    <r>
      <rPr>
        <sz val="12"/>
        <rFont val="方正仿宋简体"/>
        <charset val="134"/>
      </rPr>
      <t>个，建设公共厕所</t>
    </r>
    <r>
      <rPr>
        <sz val="12"/>
        <rFont val="Times New Roman"/>
        <charset val="134"/>
      </rPr>
      <t>2</t>
    </r>
    <r>
      <rPr>
        <sz val="12"/>
        <rFont val="方正仿宋简体"/>
        <charset val="134"/>
      </rPr>
      <t>座</t>
    </r>
    <r>
      <rPr>
        <sz val="12"/>
        <rFont val="Times New Roman"/>
        <charset val="134"/>
      </rPr>
      <t>120</t>
    </r>
    <r>
      <rPr>
        <sz val="12"/>
        <rFont val="宋体"/>
        <charset val="134"/>
      </rPr>
      <t>㎡</t>
    </r>
    <r>
      <rPr>
        <sz val="12"/>
        <rFont val="方正仿宋简体"/>
        <charset val="134"/>
      </rPr>
      <t>、小商铺</t>
    </r>
    <r>
      <rPr>
        <sz val="12"/>
        <rFont val="Times New Roman"/>
        <charset val="134"/>
      </rPr>
      <t>80</t>
    </r>
    <r>
      <rPr>
        <sz val="12"/>
        <rFont val="宋体"/>
        <charset val="134"/>
      </rPr>
      <t>㎡</t>
    </r>
    <r>
      <rPr>
        <sz val="12"/>
        <rFont val="方正仿宋简体"/>
        <charset val="134"/>
      </rPr>
      <t>、药浴池</t>
    </r>
    <r>
      <rPr>
        <sz val="12"/>
        <rFont val="Times New Roman"/>
        <charset val="134"/>
      </rPr>
      <t>1</t>
    </r>
    <r>
      <rPr>
        <sz val="12"/>
        <rFont val="方正仿宋简体"/>
        <charset val="134"/>
      </rPr>
      <t>座、防渗渠</t>
    </r>
    <r>
      <rPr>
        <sz val="12"/>
        <rFont val="Times New Roman"/>
        <charset val="134"/>
      </rPr>
      <t>2.4km</t>
    </r>
    <r>
      <rPr>
        <sz val="12"/>
        <rFont val="方正仿宋简体"/>
        <charset val="134"/>
      </rPr>
      <t>、排碱渠维修</t>
    </r>
    <r>
      <rPr>
        <sz val="12"/>
        <rFont val="Times New Roman"/>
        <charset val="134"/>
      </rPr>
      <t>3.2km</t>
    </r>
    <r>
      <rPr>
        <sz val="12"/>
        <rFont val="方正仿宋简体"/>
        <charset val="134"/>
      </rPr>
      <t>，并配套相关附属设施。</t>
    </r>
  </si>
  <si>
    <r>
      <rPr>
        <sz val="12"/>
        <rFont val="方正仿宋简体"/>
        <charset val="134"/>
      </rPr>
      <t>村</t>
    </r>
  </si>
  <si>
    <r>
      <rPr>
        <sz val="12"/>
        <rFont val="方正仿宋简体"/>
        <charset val="134"/>
      </rPr>
      <t>何彬龙、罗建新、高</t>
    </r>
    <r>
      <rPr>
        <sz val="12"/>
        <rFont val="Times New Roman"/>
        <charset val="134"/>
      </rPr>
      <t xml:space="preserve">  </t>
    </r>
    <r>
      <rPr>
        <sz val="12"/>
        <rFont val="方正仿宋简体"/>
        <charset val="134"/>
      </rPr>
      <t>疆、蒋久健、李鹏辉、木拉提</t>
    </r>
    <r>
      <rPr>
        <sz val="12"/>
        <rFont val="Times New Roman"/>
        <charset val="134"/>
      </rPr>
      <t>·</t>
    </r>
    <r>
      <rPr>
        <sz val="12"/>
        <rFont val="方正仿宋简体"/>
        <charset val="134"/>
      </rPr>
      <t>库尔班、刘山山、贾中元</t>
    </r>
  </si>
  <si>
    <r>
      <rPr>
        <sz val="12"/>
        <rFont val="方正仿宋简体"/>
        <charset val="134"/>
      </rPr>
      <t>农机设备≥</t>
    </r>
    <r>
      <rPr>
        <sz val="12"/>
        <rFont val="Times New Roman"/>
        <charset val="134"/>
      </rPr>
      <t>4</t>
    </r>
    <r>
      <rPr>
        <sz val="12"/>
        <rFont val="方正仿宋简体"/>
        <charset val="134"/>
      </rPr>
      <t>台、垃圾船≥</t>
    </r>
    <r>
      <rPr>
        <sz val="12"/>
        <rFont val="Times New Roman"/>
        <charset val="134"/>
      </rPr>
      <t>22</t>
    </r>
    <r>
      <rPr>
        <sz val="12"/>
        <rFont val="方正仿宋简体"/>
        <charset val="134"/>
      </rPr>
      <t>个，公共厕所≥</t>
    </r>
    <r>
      <rPr>
        <sz val="12"/>
        <rFont val="Times New Roman"/>
        <charset val="134"/>
      </rPr>
      <t>120</t>
    </r>
    <r>
      <rPr>
        <sz val="12"/>
        <rFont val="宋体"/>
        <charset val="134"/>
      </rPr>
      <t>㎡</t>
    </r>
    <r>
      <rPr>
        <sz val="12"/>
        <rFont val="方正仿宋简体"/>
        <charset val="134"/>
      </rPr>
      <t>，并配套垃圾处理等农村公共基础设施，项目验收合格率</t>
    </r>
    <r>
      <rPr>
        <sz val="12"/>
        <rFont val="Times New Roman"/>
        <charset val="134"/>
      </rPr>
      <t>100%</t>
    </r>
    <r>
      <rPr>
        <sz val="12"/>
        <rFont val="方正仿宋简体"/>
        <charset val="134"/>
      </rPr>
      <t>。
社会效益：不断提升人居环境整治，同时增加村集体收入，提升农民生活幸福感。</t>
    </r>
  </si>
  <si>
    <r>
      <rPr>
        <b/>
        <sz val="14"/>
        <rFont val="方正小标宋简体"/>
        <charset val="134"/>
      </rPr>
      <t>四</t>
    </r>
  </si>
  <si>
    <r>
      <rPr>
        <b/>
        <sz val="14"/>
        <rFont val="方正小标宋简体"/>
        <charset val="134"/>
      </rPr>
      <t>易地搬迁后扶</t>
    </r>
  </si>
  <si>
    <t>BCX011</t>
  </si>
  <si>
    <r>
      <rPr>
        <sz val="12"/>
        <rFont val="方正仿宋简体"/>
        <charset val="0"/>
      </rPr>
      <t>地方政府易地扶贫搬迁贷款债券贴息补助</t>
    </r>
  </si>
  <si>
    <r>
      <rPr>
        <sz val="12"/>
        <rFont val="方正仿宋简体"/>
        <charset val="134"/>
      </rPr>
      <t>易地搬迁后扶</t>
    </r>
  </si>
  <si>
    <r>
      <rPr>
        <sz val="12"/>
        <rFont val="方正仿宋简体"/>
        <charset val="134"/>
      </rPr>
      <t>易地扶贫搬迁贷款债券贴息补助</t>
    </r>
  </si>
  <si>
    <r>
      <rPr>
        <b/>
        <sz val="12"/>
        <rFont val="方正仿宋简体"/>
        <charset val="0"/>
      </rPr>
      <t>总投资：</t>
    </r>
    <r>
      <rPr>
        <sz val="12"/>
        <rFont val="Times New Roman"/>
        <charset val="0"/>
      </rPr>
      <t>80.5</t>
    </r>
    <r>
      <rPr>
        <sz val="12"/>
        <rFont val="方正仿宋简体"/>
        <charset val="0"/>
      </rPr>
      <t>万元</t>
    </r>
    <r>
      <rPr>
        <sz val="12"/>
        <rFont val="Times New Roman"/>
        <charset val="0"/>
      </rPr>
      <t xml:space="preserve">
</t>
    </r>
    <r>
      <rPr>
        <b/>
        <sz val="12"/>
        <rFont val="方正仿宋简体"/>
        <charset val="0"/>
      </rPr>
      <t>建设内容：</t>
    </r>
    <r>
      <rPr>
        <sz val="12"/>
        <rFont val="方正仿宋简体"/>
        <charset val="0"/>
      </rPr>
      <t>对规划内的易地扶贫搬迁贷款和调整规范易地扶贫搬迁融资方式后的地方政府债券按规定予以贴息补助。</t>
    </r>
  </si>
  <si>
    <r>
      <rPr>
        <sz val="12"/>
        <rFont val="方正仿宋简体"/>
        <charset val="134"/>
      </rPr>
      <t>万元</t>
    </r>
  </si>
  <si>
    <r>
      <rPr>
        <sz val="12"/>
        <rFont val="方正仿宋简体"/>
        <charset val="134"/>
      </rPr>
      <t>县财政局</t>
    </r>
  </si>
  <si>
    <r>
      <rPr>
        <sz val="12"/>
        <rFont val="方正仿宋简体"/>
        <charset val="134"/>
      </rPr>
      <t>朱</t>
    </r>
    <r>
      <rPr>
        <sz val="12"/>
        <rFont val="Times New Roman"/>
        <charset val="134"/>
      </rPr>
      <t xml:space="preserve">  </t>
    </r>
    <r>
      <rPr>
        <sz val="12"/>
        <rFont val="方正仿宋简体"/>
        <charset val="134"/>
      </rPr>
      <t>燕</t>
    </r>
  </si>
  <si>
    <r>
      <rPr>
        <sz val="12"/>
        <rFont val="方正仿宋简体"/>
        <charset val="134"/>
      </rPr>
      <t>债券还本付息成本≤</t>
    </r>
    <r>
      <rPr>
        <sz val="12"/>
        <rFont val="Times New Roman"/>
        <charset val="134"/>
      </rPr>
      <t>80.5</t>
    </r>
    <r>
      <rPr>
        <sz val="12"/>
        <rFont val="方正仿宋简体"/>
        <charset val="134"/>
      </rPr>
      <t>万元，债券还本付息足额率</t>
    </r>
    <r>
      <rPr>
        <sz val="12"/>
        <rFont val="Times New Roman"/>
        <charset val="134"/>
      </rPr>
      <t>100%</t>
    </r>
    <r>
      <rPr>
        <sz val="12"/>
        <rFont val="方正仿宋简体"/>
        <charset val="134"/>
      </rPr>
      <t>。
社会效益：通过本项目实施，有效减少债务风险，缓解地区财政压力，维护县人民政府还款信用。</t>
    </r>
  </si>
  <si>
    <r>
      <rPr>
        <b/>
        <sz val="14"/>
        <rFont val="方正小标宋简体"/>
        <charset val="134"/>
      </rPr>
      <t>五</t>
    </r>
  </si>
  <si>
    <r>
      <rPr>
        <b/>
        <sz val="14"/>
        <rFont val="方正小标宋简体"/>
        <charset val="134"/>
      </rPr>
      <t>巩固三保障成果</t>
    </r>
  </si>
  <si>
    <t>BCX010</t>
  </si>
  <si>
    <r>
      <rPr>
        <sz val="12"/>
        <rFont val="方正仿宋简体"/>
        <charset val="134"/>
      </rPr>
      <t>雨露计划</t>
    </r>
  </si>
  <si>
    <r>
      <rPr>
        <sz val="12"/>
        <rFont val="方正仿宋简体"/>
        <charset val="134"/>
      </rPr>
      <t>巩固三保障成果</t>
    </r>
  </si>
  <si>
    <r>
      <rPr>
        <b/>
        <sz val="12"/>
        <rFont val="方正仿宋简体"/>
        <charset val="134"/>
      </rPr>
      <t>总投资：</t>
    </r>
    <r>
      <rPr>
        <sz val="12"/>
        <rFont val="Times New Roman"/>
        <charset val="134"/>
      </rPr>
      <t>1500</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为</t>
    </r>
    <r>
      <rPr>
        <sz val="12"/>
        <rFont val="Times New Roman"/>
        <charset val="134"/>
      </rPr>
      <t>5000</t>
    </r>
    <r>
      <rPr>
        <sz val="12"/>
        <rFont val="方正仿宋简体"/>
        <charset val="134"/>
      </rPr>
      <t>名脱贫户或监测帮扶对象家庭子女在疆内外接受中、高等职业教育的家庭给予救助补助，每学年</t>
    </r>
    <r>
      <rPr>
        <sz val="12"/>
        <rFont val="Times New Roman"/>
        <charset val="134"/>
      </rPr>
      <t>3000</t>
    </r>
    <r>
      <rPr>
        <sz val="12"/>
        <rFont val="方正仿宋简体"/>
        <charset val="134"/>
      </rPr>
      <t>元。分春秋两季发放，每季发放</t>
    </r>
    <r>
      <rPr>
        <sz val="12"/>
        <rFont val="Times New Roman"/>
        <charset val="134"/>
      </rPr>
      <t>1500</t>
    </r>
    <r>
      <rPr>
        <sz val="12"/>
        <rFont val="方正仿宋简体"/>
        <charset val="134"/>
      </rPr>
      <t>元。</t>
    </r>
  </si>
  <si>
    <r>
      <rPr>
        <sz val="12"/>
        <rFont val="方正仿宋简体"/>
        <charset val="134"/>
      </rPr>
      <t>县教育局</t>
    </r>
  </si>
  <si>
    <r>
      <rPr>
        <sz val="12"/>
        <rFont val="方正仿宋简体"/>
        <charset val="134"/>
      </rPr>
      <t>陈洪琴</t>
    </r>
  </si>
  <si>
    <r>
      <rPr>
        <sz val="12"/>
        <rFont val="方正仿宋简体"/>
        <charset val="134"/>
      </rPr>
      <t>资助标准3000元/学年，受助学生满意度</t>
    </r>
    <r>
      <rPr>
        <sz val="12"/>
        <rFont val="Times New Roman"/>
        <charset val="134"/>
      </rPr>
      <t>100%</t>
    </r>
    <r>
      <rPr>
        <sz val="12"/>
        <rFont val="方正仿宋简体"/>
        <charset val="134"/>
      </rPr>
      <t>。
社会效益：资助脱贫户（含监测帮扶对象）子女人数≥</t>
    </r>
    <r>
      <rPr>
        <sz val="12"/>
        <rFont val="Times New Roman"/>
        <charset val="134"/>
      </rPr>
      <t>5000</t>
    </r>
    <r>
      <rPr>
        <sz val="12"/>
        <rFont val="方正仿宋简体"/>
        <charset val="134"/>
      </rPr>
      <t>人，持续提升脱贫人口接受中高等职业教育比例，减轻脱贫户及监测帮扶学生和家庭就学压力。</t>
    </r>
  </si>
  <si>
    <r>
      <rPr>
        <b/>
        <sz val="14"/>
        <rFont val="方正小标宋简体"/>
        <charset val="134"/>
      </rPr>
      <t>六</t>
    </r>
  </si>
  <si>
    <r>
      <rPr>
        <b/>
        <sz val="14"/>
        <rFont val="方正小标宋简体"/>
        <charset val="134"/>
      </rPr>
      <t>项目管理费</t>
    </r>
  </si>
  <si>
    <t>BCX015</t>
  </si>
  <si>
    <r>
      <rPr>
        <sz val="12"/>
        <rFont val="方正仿宋简体"/>
        <charset val="134"/>
      </rPr>
      <t>项目管理费</t>
    </r>
  </si>
  <si>
    <r>
      <rPr>
        <b/>
        <sz val="12"/>
        <rFont val="方正仿宋简体"/>
        <charset val="134"/>
      </rPr>
      <t>总投资：</t>
    </r>
    <r>
      <rPr>
        <sz val="12"/>
        <rFont val="Times New Roman"/>
        <charset val="134"/>
      </rPr>
      <t>200</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提取项目管理费用</t>
    </r>
    <r>
      <rPr>
        <sz val="12"/>
        <rFont val="Times New Roman"/>
        <charset val="134"/>
      </rPr>
      <t>200</t>
    </r>
    <r>
      <rPr>
        <sz val="12"/>
        <rFont val="方正仿宋简体"/>
        <charset val="134"/>
      </rPr>
      <t>万元，主要用于项目前期设计、评审、招标、监理以及竣工验收等与项目管理相关的工作。</t>
    </r>
  </si>
  <si>
    <t>/</t>
  </si>
  <si>
    <r>
      <rPr>
        <sz val="12"/>
        <rFont val="方正仿宋简体"/>
        <charset val="134"/>
      </rPr>
      <t>县财政局、乡村振兴局</t>
    </r>
  </si>
  <si>
    <r>
      <rPr>
        <sz val="12"/>
        <rFont val="方正仿宋简体"/>
        <charset val="134"/>
      </rPr>
      <t>朱</t>
    </r>
    <r>
      <rPr>
        <sz val="12"/>
        <rFont val="Times New Roman"/>
        <charset val="134"/>
      </rPr>
      <t xml:space="preserve">  </t>
    </r>
    <r>
      <rPr>
        <sz val="12"/>
        <rFont val="方正仿宋简体"/>
        <charset val="134"/>
      </rPr>
      <t>燕、宋连军</t>
    </r>
  </si>
  <si>
    <r>
      <rPr>
        <sz val="12"/>
        <rFont val="方正仿宋简体"/>
        <charset val="134"/>
      </rPr>
      <t>管理项目个数≥</t>
    </r>
    <r>
      <rPr>
        <sz val="12"/>
        <rFont val="Times New Roman"/>
        <charset val="134"/>
      </rPr>
      <t>53</t>
    </r>
    <r>
      <rPr>
        <sz val="12"/>
        <rFont val="方正仿宋简体"/>
        <charset val="134"/>
      </rPr>
      <t>个，年度管理任务完成率=</t>
    </r>
    <r>
      <rPr>
        <sz val="12"/>
        <rFont val="Times New Roman"/>
        <charset val="134"/>
      </rPr>
      <t>100%</t>
    </r>
    <r>
      <rPr>
        <sz val="12"/>
        <rFont val="方正仿宋简体"/>
        <charset val="134"/>
      </rPr>
      <t xml:space="preserve">
社会效益：通过本项目的实施，有效保障衔接资金项目有序合规开展，进一步提高我县衔接项目管理水平。</t>
    </r>
  </si>
  <si>
    <r>
      <rPr>
        <b/>
        <sz val="14"/>
        <rFont val="方正小标宋简体"/>
        <charset val="134"/>
      </rPr>
      <t>七</t>
    </r>
  </si>
  <si>
    <r>
      <rPr>
        <b/>
        <sz val="14"/>
        <rFont val="方正小标宋简体"/>
        <charset val="134"/>
      </rPr>
      <t>其他</t>
    </r>
  </si>
  <si>
    <t>BCX013</t>
  </si>
  <si>
    <r>
      <rPr>
        <sz val="12"/>
        <rFont val="方正仿宋简体"/>
        <charset val="134"/>
      </rPr>
      <t>巴楚县低氟边销茶项目</t>
    </r>
  </si>
  <si>
    <r>
      <rPr>
        <b/>
        <sz val="12"/>
        <rFont val="方正仿宋简体"/>
        <charset val="134"/>
      </rPr>
      <t>总投资：</t>
    </r>
    <r>
      <rPr>
        <sz val="12"/>
        <rFont val="Times New Roman"/>
        <charset val="134"/>
      </rPr>
      <t>26</t>
    </r>
    <r>
      <rPr>
        <sz val="12"/>
        <rFont val="方正仿宋简体"/>
        <charset val="134"/>
      </rPr>
      <t>万元</t>
    </r>
    <r>
      <rPr>
        <sz val="12"/>
        <rFont val="Times New Roman"/>
        <charset val="134"/>
      </rPr>
      <t xml:space="preserve">
</t>
    </r>
    <r>
      <rPr>
        <b/>
        <sz val="12"/>
        <rFont val="方正仿宋简体"/>
        <charset val="134"/>
      </rPr>
      <t>建设内容：</t>
    </r>
    <r>
      <rPr>
        <sz val="12"/>
        <rFont val="方正仿宋简体"/>
        <charset val="134"/>
      </rPr>
      <t>为巴楚县</t>
    </r>
    <r>
      <rPr>
        <sz val="12"/>
        <rFont val="Times New Roman"/>
        <charset val="134"/>
      </rPr>
      <t>6627</t>
    </r>
    <r>
      <rPr>
        <sz val="12"/>
        <rFont val="方正仿宋简体"/>
        <charset val="134"/>
      </rPr>
      <t>户监测对象发放低氟边销茶，按照每户</t>
    </r>
    <r>
      <rPr>
        <sz val="12"/>
        <rFont val="Times New Roman"/>
        <charset val="134"/>
      </rPr>
      <t>2</t>
    </r>
    <r>
      <rPr>
        <sz val="12"/>
        <rFont val="方正仿宋简体"/>
        <charset val="134"/>
      </rPr>
      <t>公斤进行发放，每公斤</t>
    </r>
    <r>
      <rPr>
        <sz val="12"/>
        <rFont val="Times New Roman"/>
        <charset val="134"/>
      </rPr>
      <t>19.62</t>
    </r>
    <r>
      <rPr>
        <sz val="12"/>
        <rFont val="方正仿宋简体"/>
        <charset val="134"/>
      </rPr>
      <t>元。</t>
    </r>
  </si>
  <si>
    <r>
      <rPr>
        <sz val="12"/>
        <rFont val="方正仿宋简体"/>
        <charset val="134"/>
      </rPr>
      <t>祁秀文</t>
    </r>
  </si>
  <si>
    <r>
      <rPr>
        <sz val="12"/>
        <rFont val="方正仿宋简体"/>
        <charset val="134"/>
      </rPr>
      <t>社会效益：通过实施低氟边销茶入户项目，确保困难群众喝得起、喝的到低氟边销茶，引导群众提高对饮茶型低氟病的防治意识，受益监测对象≥</t>
    </r>
    <r>
      <rPr>
        <sz val="12"/>
        <rFont val="Times New Roman"/>
        <charset val="134"/>
      </rPr>
      <t>6627</t>
    </r>
    <r>
      <rPr>
        <sz val="12"/>
        <rFont val="方正仿宋简体"/>
        <charset val="134"/>
      </rPr>
      <t>户，项目验收合格率</t>
    </r>
    <r>
      <rPr>
        <sz val="12"/>
        <rFont val="Times New Roman"/>
        <charset val="134"/>
      </rPr>
      <t>100%</t>
    </r>
    <r>
      <rPr>
        <sz val="12"/>
        <rFont val="方正仿宋简体"/>
        <charset val="134"/>
      </rPr>
      <t>。</t>
    </r>
  </si>
  <si>
    <t>单位负责人；</t>
  </si>
  <si>
    <t>填报人及电话：</t>
  </si>
</sst>
</file>

<file path=xl/styles.xml><?xml version="1.0" encoding="utf-8"?>
<styleSheet xmlns="http://schemas.openxmlformats.org/spreadsheetml/2006/main">
  <numFmts count="5">
    <numFmt numFmtId="176" formatCode="0.00_ "/>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47">
    <font>
      <sz val="11"/>
      <color theme="1"/>
      <name val="宋体"/>
      <charset val="134"/>
      <scheme val="minor"/>
    </font>
    <font>
      <sz val="12"/>
      <name val="宋体"/>
      <charset val="134"/>
      <scheme val="minor"/>
    </font>
    <font>
      <sz val="12"/>
      <name val="黑体"/>
      <charset val="134"/>
    </font>
    <font>
      <b/>
      <sz val="12"/>
      <name val="宋体"/>
      <charset val="134"/>
      <scheme val="minor"/>
    </font>
    <font>
      <sz val="12"/>
      <name val="Times New Roman"/>
      <charset val="134"/>
    </font>
    <font>
      <sz val="12"/>
      <color theme="1"/>
      <name val="Times New Roman"/>
      <charset val="134"/>
    </font>
    <font>
      <b/>
      <sz val="11"/>
      <name val="Times New Roman"/>
      <charset val="134"/>
    </font>
    <font>
      <b/>
      <sz val="14"/>
      <name val="Times New Roman"/>
      <charset val="134"/>
    </font>
    <font>
      <sz val="11"/>
      <name val="Times New Roman"/>
      <charset val="134"/>
    </font>
    <font>
      <sz val="12"/>
      <name val="方正仿宋简体"/>
      <charset val="134"/>
    </font>
    <font>
      <sz val="11"/>
      <name val="宋体"/>
      <charset val="134"/>
      <scheme val="minor"/>
    </font>
    <font>
      <sz val="28"/>
      <name val="方正小标宋简体"/>
      <charset val="134"/>
    </font>
    <font>
      <sz val="28"/>
      <name val="Times New Roman"/>
      <charset val="134"/>
    </font>
    <font>
      <b/>
      <sz val="12"/>
      <name val="Times New Roman"/>
      <charset val="134"/>
    </font>
    <font>
      <b/>
      <sz val="12"/>
      <name val="Times New Roman"/>
      <charset val="0"/>
    </font>
    <font>
      <sz val="12"/>
      <name val="Times New Roman"/>
      <charset val="0"/>
    </font>
    <font>
      <b/>
      <sz val="12"/>
      <name val="方正仿宋简体"/>
      <charset val="134"/>
    </font>
    <font>
      <b/>
      <sz val="12"/>
      <color theme="1"/>
      <name val="Times New Roman"/>
      <charset val="134"/>
    </font>
    <font>
      <b/>
      <sz val="11"/>
      <name val="Times New Roman"/>
      <charset val="0"/>
    </font>
    <font>
      <b/>
      <sz val="12"/>
      <name val="方正小标宋简体"/>
      <charset val="134"/>
    </font>
    <font>
      <sz val="12"/>
      <name val="方正仿宋简体"/>
      <charset val="0"/>
    </font>
    <font>
      <sz val="12"/>
      <color theme="1"/>
      <name val="方正仿宋简体"/>
      <charset val="134"/>
    </font>
    <font>
      <b/>
      <sz val="11"/>
      <color rgb="FFFFFFFF"/>
      <name val="宋体"/>
      <charset val="134"/>
      <scheme val="minor"/>
    </font>
    <font>
      <b/>
      <sz val="13"/>
      <color theme="3"/>
      <name val="宋体"/>
      <charset val="134"/>
      <scheme val="minor"/>
    </font>
    <font>
      <sz val="11"/>
      <color rgb="FFFF0000"/>
      <name val="宋体"/>
      <charset val="134"/>
      <scheme val="minor"/>
    </font>
    <font>
      <i/>
      <sz val="11"/>
      <color rgb="FF7F7F7F"/>
      <name val="宋体"/>
      <charset val="134"/>
      <scheme val="minor"/>
    </font>
    <font>
      <b/>
      <sz val="11"/>
      <color theme="3"/>
      <name val="宋体"/>
      <charset val="134"/>
      <scheme val="minor"/>
    </font>
    <font>
      <u/>
      <sz val="11"/>
      <color rgb="FF800080"/>
      <name val="宋体"/>
      <charset val="134"/>
      <scheme val="minor"/>
    </font>
    <font>
      <sz val="11"/>
      <color rgb="FF9C0006"/>
      <name val="宋体"/>
      <charset val="134"/>
      <scheme val="minor"/>
    </font>
    <font>
      <sz val="11"/>
      <color theme="0"/>
      <name val="宋体"/>
      <charset val="134"/>
      <scheme val="minor"/>
    </font>
    <font>
      <b/>
      <sz val="11"/>
      <color rgb="FF3F3F3F"/>
      <name val="宋体"/>
      <charset val="134"/>
      <scheme val="minor"/>
    </font>
    <font>
      <b/>
      <sz val="15"/>
      <color theme="3"/>
      <name val="宋体"/>
      <charset val="134"/>
      <scheme val="minor"/>
    </font>
    <font>
      <sz val="12"/>
      <name val="宋体"/>
      <charset val="134"/>
    </font>
    <font>
      <b/>
      <sz val="11"/>
      <color theme="1"/>
      <name val="宋体"/>
      <charset val="134"/>
      <scheme val="minor"/>
    </font>
    <font>
      <b/>
      <sz val="18"/>
      <color theme="3"/>
      <name val="宋体"/>
      <charset val="134"/>
      <scheme val="minor"/>
    </font>
    <font>
      <u/>
      <sz val="11"/>
      <color rgb="FF0000FF"/>
      <name val="宋体"/>
      <charset val="134"/>
      <scheme val="minor"/>
    </font>
    <font>
      <sz val="11"/>
      <color rgb="FF9C6500"/>
      <name val="宋体"/>
      <charset val="134"/>
      <scheme val="minor"/>
    </font>
    <font>
      <sz val="11"/>
      <color rgb="FF3F3F76"/>
      <name val="宋体"/>
      <charset val="134"/>
      <scheme val="minor"/>
    </font>
    <font>
      <b/>
      <sz val="11"/>
      <color rgb="FFFA7D00"/>
      <name val="宋体"/>
      <charset val="134"/>
      <scheme val="minor"/>
    </font>
    <font>
      <sz val="11"/>
      <color rgb="FFFA7D00"/>
      <name val="宋体"/>
      <charset val="134"/>
      <scheme val="minor"/>
    </font>
    <font>
      <sz val="11"/>
      <color rgb="FF006100"/>
      <name val="宋体"/>
      <charset val="134"/>
      <scheme val="minor"/>
    </font>
    <font>
      <b/>
      <sz val="12"/>
      <name val="宋体"/>
      <charset val="134"/>
    </font>
    <font>
      <b/>
      <sz val="12"/>
      <name val="方正仿宋简体"/>
      <charset val="0"/>
    </font>
    <font>
      <sz val="12"/>
      <name val="宋体"/>
      <charset val="0"/>
    </font>
    <font>
      <b/>
      <sz val="12"/>
      <color theme="1"/>
      <name val="方正仿宋简体"/>
      <charset val="134"/>
    </font>
    <font>
      <b/>
      <sz val="14"/>
      <name val="方正小标宋简体"/>
      <charset val="134"/>
    </font>
    <font>
      <b/>
      <sz val="14"/>
      <name val="方正仿宋简体"/>
      <charset val="134"/>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45066682943"/>
        <bgColor indexed="64"/>
      </patternFill>
    </fill>
    <fill>
      <patternFill patternType="solid">
        <fgColor rgb="FFFFEB9C"/>
        <bgColor indexed="64"/>
      </patternFill>
    </fill>
    <fill>
      <patternFill patternType="solid">
        <fgColor theme="7" tint="0.399945066682943"/>
        <bgColor indexed="64"/>
      </patternFill>
    </fill>
    <fill>
      <patternFill patternType="solid">
        <fgColor theme="5" tint="0.399945066682943"/>
        <bgColor indexed="64"/>
      </patternFill>
    </fill>
    <fill>
      <patternFill patternType="solid">
        <fgColor rgb="FFFFCC99"/>
        <bgColor indexed="64"/>
      </patternFill>
    </fill>
    <fill>
      <patternFill patternType="solid">
        <fgColor theme="4" tint="0.799951170384838"/>
        <bgColor indexed="64"/>
      </patternFill>
    </fill>
    <fill>
      <patternFill patternType="solid">
        <fgColor theme="8" tint="0.799951170384838"/>
        <bgColor indexed="64"/>
      </patternFill>
    </fill>
    <fill>
      <patternFill patternType="solid">
        <fgColor theme="6" tint="0.799951170384838"/>
        <bgColor indexed="64"/>
      </patternFill>
    </fill>
    <fill>
      <patternFill patternType="solid">
        <fgColor theme="8" tint="0.399945066682943"/>
        <bgColor indexed="64"/>
      </patternFill>
    </fill>
    <fill>
      <patternFill patternType="solid">
        <fgColor theme="4" tint="0.399945066682943"/>
        <bgColor indexed="64"/>
      </patternFill>
    </fill>
    <fill>
      <patternFill patternType="solid">
        <fgColor theme="6" tint="0.399945066682943"/>
        <bgColor indexed="64"/>
      </patternFill>
    </fill>
    <fill>
      <patternFill patternType="solid">
        <fgColor theme="7" tint="0.799951170384838"/>
        <bgColor indexed="64"/>
      </patternFill>
    </fill>
    <fill>
      <patternFill patternType="solid">
        <fgColor theme="5" tint="0.799951170384838"/>
        <bgColor indexed="64"/>
      </patternFill>
    </fill>
    <fill>
      <patternFill patternType="solid">
        <fgColor rgb="FFC6EFCE"/>
        <bgColor indexed="64"/>
      </patternFill>
    </fill>
    <fill>
      <patternFill patternType="solid">
        <fgColor theme="9" tint="0.799951170384838"/>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0" fillId="25" borderId="0" applyNumberFormat="0" applyBorder="0" applyAlignment="0" applyProtection="0">
      <alignment vertical="center"/>
    </xf>
    <xf numFmtId="0" fontId="37" fillId="22"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5" borderId="0" applyNumberFormat="0" applyBorder="0" applyAlignment="0" applyProtection="0">
      <alignment vertical="center"/>
    </xf>
    <xf numFmtId="0" fontId="28" fillId="9" borderId="0" applyNumberFormat="0" applyBorder="0" applyAlignment="0" applyProtection="0">
      <alignment vertical="center"/>
    </xf>
    <xf numFmtId="43" fontId="0" fillId="0" borderId="0" applyFont="0" applyFill="0" applyBorder="0" applyAlignment="0" applyProtection="0">
      <alignment vertical="center"/>
    </xf>
    <xf numFmtId="0" fontId="29" fillId="28" borderId="0" applyNumberFormat="0" applyBorder="0" applyAlignment="0" applyProtection="0">
      <alignment vertical="center"/>
    </xf>
    <xf numFmtId="0" fontId="35" fillId="0" borderId="0" applyNumberFormat="0" applyFill="0" applyBorder="0" applyAlignment="0" applyProtection="0">
      <alignment vertical="center"/>
    </xf>
    <xf numFmtId="0" fontId="32" fillId="0" borderId="0">
      <alignment vertical="center"/>
    </xf>
    <xf numFmtId="9"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0" fillId="14" borderId="7" applyNumberFormat="0" applyFont="0" applyAlignment="0" applyProtection="0">
      <alignment vertical="center"/>
    </xf>
    <xf numFmtId="0" fontId="29" fillId="21" borderId="0" applyNumberFormat="0" applyBorder="0" applyAlignment="0" applyProtection="0">
      <alignment vertical="center"/>
    </xf>
    <xf numFmtId="0" fontId="26"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31" fillId="0" borderId="5" applyNumberFormat="0" applyFill="0" applyAlignment="0" applyProtection="0">
      <alignment vertical="center"/>
    </xf>
    <xf numFmtId="0" fontId="23" fillId="0" borderId="5" applyNumberFormat="0" applyFill="0" applyAlignment="0" applyProtection="0">
      <alignment vertical="center"/>
    </xf>
    <xf numFmtId="0" fontId="29" fillId="27" borderId="0" applyNumberFormat="0" applyBorder="0" applyAlignment="0" applyProtection="0">
      <alignment vertical="center"/>
    </xf>
    <xf numFmtId="0" fontId="26" fillId="0" borderId="9" applyNumberFormat="0" applyFill="0" applyAlignment="0" applyProtection="0">
      <alignment vertical="center"/>
    </xf>
    <xf numFmtId="0" fontId="29" fillId="20" borderId="0" applyNumberFormat="0" applyBorder="0" applyAlignment="0" applyProtection="0">
      <alignment vertical="center"/>
    </xf>
    <xf numFmtId="0" fontId="30" fillId="13" borderId="6" applyNumberFormat="0" applyAlignment="0" applyProtection="0">
      <alignment vertical="center"/>
    </xf>
    <xf numFmtId="0" fontId="38" fillId="13" borderId="10" applyNumberFormat="0" applyAlignment="0" applyProtection="0">
      <alignment vertical="center"/>
    </xf>
    <xf numFmtId="0" fontId="22" fillId="4" borderId="4" applyNumberFormat="0" applyAlignment="0" applyProtection="0">
      <alignment vertical="center"/>
    </xf>
    <xf numFmtId="0" fontId="0" fillId="32" borderId="0" applyNumberFormat="0" applyBorder="0" applyAlignment="0" applyProtection="0">
      <alignment vertical="center"/>
    </xf>
    <xf numFmtId="0" fontId="29" fillId="17" borderId="0" applyNumberFormat="0" applyBorder="0" applyAlignment="0" applyProtection="0">
      <alignment vertical="center"/>
    </xf>
    <xf numFmtId="0" fontId="39" fillId="0" borderId="11" applyNumberFormat="0" applyFill="0" applyAlignment="0" applyProtection="0">
      <alignment vertical="center"/>
    </xf>
    <xf numFmtId="0" fontId="33" fillId="0" borderId="8" applyNumberFormat="0" applyFill="0" applyAlignment="0" applyProtection="0">
      <alignment vertical="center"/>
    </xf>
    <xf numFmtId="0" fontId="40" fillId="31" borderId="0" applyNumberFormat="0" applyBorder="0" applyAlignment="0" applyProtection="0">
      <alignment vertical="center"/>
    </xf>
    <xf numFmtId="0" fontId="36" fillId="19" borderId="0" applyNumberFormat="0" applyBorder="0" applyAlignment="0" applyProtection="0">
      <alignment vertical="center"/>
    </xf>
    <xf numFmtId="0" fontId="0" fillId="24" borderId="0" applyNumberFormat="0" applyBorder="0" applyAlignment="0" applyProtection="0">
      <alignment vertical="center"/>
    </xf>
    <xf numFmtId="0" fontId="29" fillId="12" borderId="0" applyNumberFormat="0" applyBorder="0" applyAlignment="0" applyProtection="0">
      <alignment vertical="center"/>
    </xf>
    <xf numFmtId="0" fontId="0" fillId="23" borderId="0" applyNumberFormat="0" applyBorder="0" applyAlignment="0" applyProtection="0">
      <alignment vertical="center"/>
    </xf>
    <xf numFmtId="0" fontId="0" fillId="3" borderId="0" applyNumberFormat="0" applyBorder="0" applyAlignment="0" applyProtection="0">
      <alignment vertical="center"/>
    </xf>
    <xf numFmtId="0" fontId="0" fillId="30" borderId="0" applyNumberFormat="0" applyBorder="0" applyAlignment="0" applyProtection="0">
      <alignment vertical="center"/>
    </xf>
    <xf numFmtId="0" fontId="0" fillId="8" borderId="0" applyNumberFormat="0" applyBorder="0" applyAlignment="0" applyProtection="0">
      <alignment vertical="center"/>
    </xf>
    <xf numFmtId="0" fontId="29" fillId="11" borderId="0" applyNumberFormat="0" applyBorder="0" applyAlignment="0" applyProtection="0">
      <alignment vertical="center"/>
    </xf>
    <xf numFmtId="0" fontId="29" fillId="16" borderId="0" applyNumberFormat="0" applyBorder="0" applyAlignment="0" applyProtection="0">
      <alignment vertical="center"/>
    </xf>
    <xf numFmtId="0" fontId="0" fillId="29" borderId="0" applyNumberFormat="0" applyBorder="0" applyAlignment="0" applyProtection="0">
      <alignment vertical="center"/>
    </xf>
    <xf numFmtId="0" fontId="0" fillId="7" borderId="0" applyNumberFormat="0" applyBorder="0" applyAlignment="0" applyProtection="0">
      <alignment vertical="center"/>
    </xf>
    <xf numFmtId="0" fontId="29" fillId="10" borderId="0" applyNumberFormat="0" applyBorder="0" applyAlignment="0" applyProtection="0">
      <alignment vertical="center"/>
    </xf>
    <xf numFmtId="0" fontId="0" fillId="2" borderId="0" applyNumberFormat="0" applyBorder="0" applyAlignment="0" applyProtection="0">
      <alignment vertical="center"/>
    </xf>
    <xf numFmtId="0" fontId="29" fillId="26" borderId="0" applyNumberFormat="0" applyBorder="0" applyAlignment="0" applyProtection="0">
      <alignment vertical="center"/>
    </xf>
    <xf numFmtId="0" fontId="29" fillId="15" borderId="0" applyNumberFormat="0" applyBorder="0" applyAlignment="0" applyProtection="0">
      <alignment vertical="center"/>
    </xf>
    <xf numFmtId="0" fontId="0" fillId="6" borderId="0" applyNumberFormat="0" applyBorder="0" applyAlignment="0" applyProtection="0">
      <alignment vertical="center"/>
    </xf>
    <xf numFmtId="0" fontId="29" fillId="18" borderId="0" applyNumberFormat="0" applyBorder="0" applyAlignment="0" applyProtection="0">
      <alignment vertical="center"/>
    </xf>
  </cellStyleXfs>
  <cellXfs count="83">
    <xf numFmtId="0" fontId="0" fillId="0" borderId="0" xfId="0">
      <alignment vertical="center"/>
    </xf>
    <xf numFmtId="0" fontId="1" fillId="0" borderId="0" xfId="0" applyNumberFormat="1" applyFont="1" applyFill="1" applyAlignment="1">
      <alignment horizontal="center" vertical="center"/>
    </xf>
    <xf numFmtId="0" fontId="2" fillId="0" borderId="0" xfId="0" applyNumberFormat="1" applyFont="1" applyFill="1" applyAlignment="1">
      <alignment horizontal="center" vertical="center" wrapText="1"/>
    </xf>
    <xf numFmtId="0" fontId="3" fillId="0" borderId="0" xfId="0" applyNumberFormat="1" applyFont="1" applyFill="1" applyBorder="1" applyAlignment="1">
      <alignment horizontal="center" vertical="center" wrapText="1"/>
    </xf>
    <xf numFmtId="0" fontId="3" fillId="0" borderId="0" xfId="0" applyNumberFormat="1" applyFont="1" applyFill="1" applyAlignment="1">
      <alignment horizontal="center" vertical="center" wrapText="1"/>
    </xf>
    <xf numFmtId="0" fontId="4" fillId="0" borderId="0" xfId="0" applyNumberFormat="1" applyFont="1" applyFill="1" applyAlignment="1">
      <alignment horizontal="center" vertical="center"/>
    </xf>
    <xf numFmtId="0" fontId="5" fillId="0" borderId="0" xfId="0" applyFont="1" applyFill="1">
      <alignment vertical="center"/>
    </xf>
    <xf numFmtId="0" fontId="6" fillId="0" borderId="0" xfId="0" applyNumberFormat="1" applyFont="1" applyFill="1" applyAlignment="1">
      <alignment horizontal="center" vertical="center"/>
    </xf>
    <xf numFmtId="0" fontId="7" fillId="0" borderId="0" xfId="0" applyNumberFormat="1" applyFont="1" applyFill="1" applyAlignment="1">
      <alignment horizontal="center" vertical="center"/>
    </xf>
    <xf numFmtId="0" fontId="8" fillId="0" borderId="0" xfId="0" applyNumberFormat="1" applyFont="1" applyFill="1" applyAlignment="1">
      <alignment horizontal="center" vertical="center"/>
    </xf>
    <xf numFmtId="0" fontId="9" fillId="0" borderId="0" xfId="0" applyNumberFormat="1" applyFont="1" applyFill="1" applyAlignment="1">
      <alignment horizontal="left" vertical="center"/>
    </xf>
    <xf numFmtId="0" fontId="10" fillId="0" borderId="0" xfId="0" applyNumberFormat="1" applyFont="1" applyFill="1" applyAlignment="1">
      <alignment horizontal="center" vertical="center"/>
    </xf>
    <xf numFmtId="0" fontId="11" fillId="0" borderId="0" xfId="0" applyNumberFormat="1" applyFont="1" applyFill="1" applyBorder="1" applyAlignment="1" applyProtection="1">
      <alignment horizontal="center" vertical="center"/>
      <protection locked="0"/>
    </xf>
    <xf numFmtId="0" fontId="12" fillId="0" borderId="0" xfId="0" applyNumberFormat="1" applyFont="1" applyFill="1" applyBorder="1" applyAlignment="1" applyProtection="1">
      <alignment horizontal="center" vertical="center"/>
      <protection locked="0"/>
    </xf>
    <xf numFmtId="0" fontId="13" fillId="0" borderId="0" xfId="0" applyNumberFormat="1" applyFont="1" applyFill="1" applyAlignment="1" applyProtection="1">
      <alignment horizontal="left" vertical="center"/>
      <protection locked="0"/>
    </xf>
    <xf numFmtId="0" fontId="4" fillId="0" borderId="0" xfId="0" applyNumberFormat="1" applyFont="1" applyFill="1" applyBorder="1" applyAlignment="1" applyProtection="1">
      <alignment horizontal="center" vertical="center"/>
      <protection locked="0"/>
    </xf>
    <xf numFmtId="0" fontId="13" fillId="0" borderId="1" xfId="0" applyNumberFormat="1"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10" fontId="14" fillId="0" borderId="1" xfId="0" applyNumberFormat="1" applyFont="1" applyFill="1" applyBorder="1" applyAlignment="1">
      <alignment horizontal="left" vertical="center" wrapText="1"/>
    </xf>
    <xf numFmtId="0" fontId="13" fillId="0" borderId="1" xfId="0" applyFont="1" applyFill="1" applyBorder="1" applyAlignment="1">
      <alignment vertical="center" wrapText="1"/>
    </xf>
    <xf numFmtId="0" fontId="4" fillId="0" borderId="1" xfId="0" applyNumberFormat="1" applyFont="1" applyFill="1" applyBorder="1" applyAlignment="1">
      <alignment horizontal="center" vertical="center"/>
    </xf>
    <xf numFmtId="0" fontId="4" fillId="0" borderId="1" xfId="0" applyNumberFormat="1" applyFont="1" applyFill="1" applyBorder="1" applyAlignment="1">
      <alignment horizontal="center" vertical="center" wrapText="1"/>
    </xf>
    <xf numFmtId="0" fontId="4" fillId="0" borderId="1" xfId="11"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49" fontId="13" fillId="0" borderId="1" xfId="0" applyNumberFormat="1" applyFont="1" applyFill="1" applyBorder="1" applyAlignment="1">
      <alignment vertical="center" wrapText="1"/>
    </xf>
    <xf numFmtId="0" fontId="15" fillId="0" borderId="1" xfId="11" applyFont="1" applyFill="1" applyBorder="1" applyAlignment="1">
      <alignment horizontal="center" vertical="center" wrapText="1"/>
    </xf>
    <xf numFmtId="0" fontId="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4" fillId="0" borderId="1" xfId="11" applyFont="1" applyFill="1" applyBorder="1" applyAlignment="1">
      <alignment horizontal="center" vertical="center" wrapText="1"/>
    </xf>
    <xf numFmtId="0" fontId="13" fillId="0" borderId="1" xfId="0" applyFont="1" applyFill="1" applyBorder="1" applyAlignment="1">
      <alignment horizontal="justify" vertical="center" wrapText="1"/>
    </xf>
    <xf numFmtId="0" fontId="13" fillId="0" borderId="1" xfId="0" applyFont="1" applyFill="1" applyBorder="1" applyAlignment="1">
      <alignment horizontal="left" vertical="center" wrapText="1"/>
    </xf>
    <xf numFmtId="0" fontId="4" fillId="0" borderId="2" xfId="0" applyNumberFormat="1" applyFont="1" applyFill="1" applyBorder="1" applyAlignment="1">
      <alignment horizontal="center" vertical="center"/>
    </xf>
    <xf numFmtId="0" fontId="4" fillId="0" borderId="2" xfId="0" applyNumberFormat="1" applyFont="1" applyFill="1" applyBorder="1" applyAlignment="1">
      <alignment horizontal="center" vertical="center" wrapText="1"/>
    </xf>
    <xf numFmtId="0" fontId="16" fillId="0" borderId="1" xfId="0" applyFont="1" applyFill="1" applyBorder="1" applyAlignment="1">
      <alignment horizontal="left" vertical="center" wrapText="1"/>
    </xf>
    <xf numFmtId="0" fontId="4" fillId="0" borderId="3" xfId="0" applyNumberFormat="1" applyFont="1" applyFill="1" applyBorder="1" applyAlignment="1">
      <alignment horizontal="center" vertical="center"/>
    </xf>
    <xf numFmtId="0" fontId="4" fillId="0" borderId="3" xfId="0" applyNumberFormat="1" applyFont="1" applyFill="1" applyBorder="1" applyAlignment="1">
      <alignment horizontal="center" vertical="center" wrapText="1"/>
    </xf>
    <xf numFmtId="0" fontId="16" fillId="0" borderId="1" xfId="0" applyFont="1" applyFill="1" applyBorder="1" applyAlignment="1">
      <alignment horizontal="justify" vertical="center" wrapText="1"/>
    </xf>
    <xf numFmtId="0" fontId="13" fillId="0" borderId="1" xfId="0" applyNumberFormat="1" applyFont="1" applyFill="1" applyBorder="1" applyAlignment="1">
      <alignment horizontal="left" vertical="center" wrapText="1"/>
    </xf>
    <xf numFmtId="49" fontId="4" fillId="0" borderId="1" xfId="0" applyNumberFormat="1" applyFont="1" applyFill="1" applyBorder="1" applyAlignment="1" applyProtection="1">
      <alignment horizontal="center" vertical="center" wrapText="1"/>
    </xf>
    <xf numFmtId="0" fontId="17" fillId="0" borderId="1" xfId="0" applyFont="1" applyFill="1" applyBorder="1" applyAlignment="1">
      <alignment horizontal="justify" vertical="center" wrapText="1"/>
    </xf>
    <xf numFmtId="10" fontId="13" fillId="0" borderId="1" xfId="0" applyNumberFormat="1" applyFont="1" applyFill="1" applyBorder="1" applyAlignment="1">
      <alignment horizontal="left" vertical="center" wrapText="1"/>
    </xf>
    <xf numFmtId="0" fontId="7" fillId="0" borderId="1" xfId="0" applyFont="1" applyFill="1" applyBorder="1" applyAlignment="1">
      <alignment vertical="center" wrapText="1"/>
    </xf>
    <xf numFmtId="0" fontId="7"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18" fillId="0" borderId="1" xfId="0" applyFont="1" applyFill="1" applyBorder="1" applyAlignment="1">
      <alignment vertical="center" wrapText="1"/>
    </xf>
    <xf numFmtId="49" fontId="13" fillId="0" borderId="1" xfId="0" applyNumberFormat="1" applyFont="1" applyFill="1" applyBorder="1" applyAlignment="1">
      <alignment horizontal="left" vertical="center" wrapText="1"/>
    </xf>
    <xf numFmtId="0" fontId="15"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7" fillId="0" borderId="1" xfId="0" applyFont="1" applyFill="1" applyBorder="1" applyAlignment="1">
      <alignment horizontal="left" vertical="center" wrapText="1"/>
    </xf>
    <xf numFmtId="0" fontId="13" fillId="0" borderId="1" xfId="0" applyNumberFormat="1" applyFont="1" applyFill="1" applyBorder="1" applyAlignment="1">
      <alignment horizontal="justify" vertical="center" wrapText="1"/>
    </xf>
    <xf numFmtId="0" fontId="7" fillId="0" borderId="1" xfId="0" applyFont="1" applyFill="1" applyBorder="1" applyAlignment="1">
      <alignment vertical="center"/>
    </xf>
    <xf numFmtId="0" fontId="7"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8" fillId="0" borderId="1" xfId="0" applyNumberFormat="1" applyFont="1" applyFill="1" applyBorder="1" applyAlignment="1">
      <alignment horizontal="center" vertical="center" wrapText="1"/>
    </xf>
    <xf numFmtId="0" fontId="19" fillId="0" borderId="1" xfId="0" applyNumberFormat="1" applyFont="1" applyFill="1" applyBorder="1" applyAlignment="1">
      <alignment horizontal="center" vertical="center" wrapText="1"/>
    </xf>
    <xf numFmtId="0" fontId="14"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xf>
    <xf numFmtId="0" fontId="7"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xf>
    <xf numFmtId="0" fontId="4" fillId="0" borderId="0" xfId="0" applyNumberFormat="1" applyFont="1" applyFill="1" applyAlignment="1" applyProtection="1">
      <alignment horizontal="center" vertical="center"/>
      <protection locked="0"/>
    </xf>
    <xf numFmtId="0" fontId="13" fillId="0" borderId="0" xfId="0" applyNumberFormat="1" applyFont="1" applyFill="1" applyAlignment="1" applyProtection="1">
      <alignment horizontal="center" vertical="center"/>
      <protection locked="0"/>
    </xf>
    <xf numFmtId="176" fontId="14" fillId="0" borderId="1" xfId="0" applyNumberFormat="1" applyFont="1" applyFill="1" applyBorder="1" applyAlignment="1">
      <alignment horizontal="center" vertical="center" wrapText="1"/>
    </xf>
    <xf numFmtId="0" fontId="9" fillId="0" borderId="1" xfId="0" applyFont="1" applyFill="1" applyBorder="1" applyAlignment="1">
      <alignment horizontal="left" vertical="center" wrapText="1"/>
    </xf>
    <xf numFmtId="0" fontId="9" fillId="0" borderId="1" xfId="0" applyFont="1" applyFill="1" applyBorder="1" applyAlignment="1">
      <alignment horizontal="justify" vertical="center" wrapText="1"/>
    </xf>
    <xf numFmtId="0" fontId="20" fillId="0" borderId="1" xfId="0" applyFont="1" applyFill="1" applyBorder="1" applyAlignment="1">
      <alignment horizontal="left" vertical="center" wrapText="1"/>
    </xf>
    <xf numFmtId="0" fontId="9" fillId="0" borderId="1" xfId="0" applyNumberFormat="1" applyFont="1" applyFill="1" applyBorder="1" applyAlignment="1">
      <alignment horizontal="left" vertical="center" wrapText="1"/>
    </xf>
    <xf numFmtId="0" fontId="9" fillId="0" borderId="1" xfId="0" applyFont="1" applyFill="1" applyBorder="1" applyAlignment="1">
      <alignment vertical="center" wrapText="1"/>
    </xf>
    <xf numFmtId="0" fontId="4" fillId="0" borderId="2" xfId="0" applyFont="1" applyFill="1" applyBorder="1" applyAlignment="1">
      <alignment horizontal="center" vertical="center" wrapText="1"/>
    </xf>
    <xf numFmtId="0" fontId="9" fillId="0" borderId="2" xfId="0" applyFont="1" applyFill="1" applyBorder="1" applyAlignment="1">
      <alignment horizontal="left" vertical="center" wrapText="1"/>
    </xf>
    <xf numFmtId="0" fontId="4" fillId="0" borderId="3" xfId="0" applyFont="1" applyFill="1" applyBorder="1" applyAlignment="1">
      <alignment horizontal="center" vertical="center" wrapText="1"/>
    </xf>
    <xf numFmtId="0" fontId="9" fillId="0" borderId="3" xfId="0" applyFont="1" applyFill="1" applyBorder="1" applyAlignment="1">
      <alignment horizontal="left" vertical="center" wrapText="1"/>
    </xf>
    <xf numFmtId="0" fontId="9" fillId="0" borderId="1" xfId="0" applyNumberFormat="1" applyFont="1" applyFill="1" applyBorder="1" applyAlignment="1">
      <alignment horizontal="justify" vertical="center" wrapText="1"/>
    </xf>
    <xf numFmtId="0" fontId="21" fillId="0" borderId="1" xfId="0" applyFont="1" applyFill="1" applyBorder="1" applyAlignment="1" applyProtection="1">
      <alignment horizontal="left" vertical="center" wrapText="1"/>
      <protection locked="0"/>
    </xf>
    <xf numFmtId="0" fontId="9" fillId="0" borderId="1" xfId="0" applyNumberFormat="1" applyFont="1" applyFill="1" applyBorder="1" applyAlignment="1">
      <alignment horizontal="center" vertical="center" wrapText="1"/>
    </xf>
    <xf numFmtId="0" fontId="8" fillId="0" borderId="1" xfId="0" applyFont="1" applyFill="1" applyBorder="1" applyAlignment="1">
      <alignment horizontal="left" vertical="center" wrapText="1"/>
    </xf>
    <xf numFmtId="0" fontId="14" fillId="0" borderId="1" xfId="0" applyFont="1" applyFill="1" applyBorder="1" applyAlignment="1">
      <alignment horizontal="center" vertical="center"/>
    </xf>
    <xf numFmtId="0" fontId="16" fillId="0" borderId="0" xfId="0" applyNumberFormat="1" applyFont="1" applyFill="1" applyBorder="1" applyAlignment="1">
      <alignment horizontal="center" vertical="center" wrapText="1"/>
    </xf>
    <xf numFmtId="0" fontId="4" fillId="0" borderId="1" xfId="0" applyFont="1" applyFill="1" applyBorder="1" applyAlignment="1">
      <alignment horizontal="left" vertical="center" wrapText="1"/>
    </xf>
    <xf numFmtId="0" fontId="8" fillId="0" borderId="1" xfId="0" applyNumberFormat="1" applyFont="1" applyFill="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常规_自治区下达塔城2007年财政扶贫资金项目下达计划表－1048万元" xfId="11"/>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dxfs count="1">
    <dxf>
      <fill>
        <patternFill patternType="solid">
          <bgColor rgb="FFFF9900"/>
        </patternFill>
      </fill>
    </dxf>
  </dxfs>
  <tableStyles count="0" defaultTableStyle="TableStyleMedium2" defaultPivotStyle="PivotStyleLight16"/>
  <colors>
    <mruColors>
      <color rgb="00D9D9D9"/>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C61"/>
  <sheetViews>
    <sheetView tabSelected="1" workbookViewId="0">
      <pane xSplit="6" ySplit="5" topLeftCell="J6" activePane="bottomRight" state="frozen"/>
      <selection/>
      <selection pane="topRight"/>
      <selection pane="bottomLeft"/>
      <selection pane="bottomRight" activeCell="V38" sqref="V38:V43"/>
    </sheetView>
  </sheetViews>
  <sheetFormatPr defaultColWidth="7" defaultRowHeight="13.5"/>
  <cols>
    <col min="1" max="1" width="5.44166666666667" style="11" customWidth="1"/>
    <col min="2" max="2" width="11.775" style="11" customWidth="1"/>
    <col min="3" max="3" width="14.775" style="11" customWidth="1"/>
    <col min="4" max="4" width="7.225" style="11" customWidth="1"/>
    <col min="5" max="5" width="10.225" style="11" customWidth="1"/>
    <col min="6" max="6" width="8.10833333333333" style="11" customWidth="1"/>
    <col min="7" max="7" width="20.575" style="11" customWidth="1"/>
    <col min="8" max="8" width="89.6083333333333" style="11" customWidth="1"/>
    <col min="9" max="9" width="8.53333333333333" style="11" customWidth="1"/>
    <col min="10" max="10" width="13" style="11" customWidth="1"/>
    <col min="11" max="13" width="14.775" style="11" customWidth="1"/>
    <col min="14" max="14" width="7" style="11" customWidth="1"/>
    <col min="15" max="15" width="8.10833333333333" style="11" customWidth="1"/>
    <col min="16" max="18" width="7.775" style="11" customWidth="1"/>
    <col min="19" max="21" width="8.84166666666667" style="11" customWidth="1"/>
    <col min="22" max="22" width="10.225" style="11" customWidth="1"/>
    <col min="23" max="23" width="20.5583333333333" style="11" customWidth="1"/>
    <col min="24" max="24" width="81.025" style="11" customWidth="1"/>
    <col min="25" max="26" width="13.4416666666667" style="11" customWidth="1"/>
    <col min="27" max="27" width="9.99166666666667" style="11" customWidth="1"/>
    <col min="28" max="16383" width="7" style="11" customWidth="1"/>
    <col min="16384" max="16384" width="7" style="11"/>
  </cols>
  <sheetData>
    <row r="1" ht="35" customHeight="1" spans="1:27">
      <c r="A1" s="12" t="s">
        <v>0</v>
      </c>
      <c r="B1" s="13"/>
      <c r="C1" s="13"/>
      <c r="D1" s="13"/>
      <c r="E1" s="13"/>
      <c r="F1" s="13"/>
      <c r="G1" s="13"/>
      <c r="H1" s="13"/>
      <c r="I1" s="13"/>
      <c r="J1" s="13"/>
      <c r="K1" s="13"/>
      <c r="L1" s="13"/>
      <c r="M1" s="13"/>
      <c r="N1" s="13"/>
      <c r="O1" s="13"/>
      <c r="P1" s="13"/>
      <c r="Q1" s="13"/>
      <c r="R1" s="13"/>
      <c r="S1" s="13"/>
      <c r="T1" s="13"/>
      <c r="U1" s="13"/>
      <c r="V1" s="13"/>
      <c r="W1" s="13"/>
      <c r="X1" s="13"/>
      <c r="Y1" s="13"/>
      <c r="Z1" s="13"/>
      <c r="AA1" s="13"/>
    </row>
    <row r="2" s="1" customFormat="1" ht="20" customHeight="1" spans="1:27">
      <c r="A2" s="14" t="s">
        <v>1</v>
      </c>
      <c r="B2" s="14"/>
      <c r="C2" s="14"/>
      <c r="D2" s="14"/>
      <c r="E2" s="14"/>
      <c r="F2" s="15"/>
      <c r="G2" s="15"/>
      <c r="H2" s="15"/>
      <c r="I2" s="15"/>
      <c r="J2" s="15"/>
      <c r="K2" s="15"/>
      <c r="L2" s="15"/>
      <c r="M2" s="15"/>
      <c r="N2" s="15"/>
      <c r="O2" s="15"/>
      <c r="P2" s="15"/>
      <c r="Q2" s="15"/>
      <c r="R2" s="15"/>
      <c r="S2" s="15"/>
      <c r="T2" s="15"/>
      <c r="U2" s="15"/>
      <c r="V2" s="63"/>
      <c r="W2" s="64" t="s">
        <v>2</v>
      </c>
      <c r="X2" s="63"/>
      <c r="Y2" s="63"/>
      <c r="Z2" s="63"/>
      <c r="AA2" s="63"/>
    </row>
    <row r="3" s="2" customFormat="1" ht="25" customHeight="1" spans="1:27">
      <c r="A3" s="16" t="s">
        <v>3</v>
      </c>
      <c r="B3" s="16" t="s">
        <v>4</v>
      </c>
      <c r="C3" s="16" t="s">
        <v>5</v>
      </c>
      <c r="D3" s="16" t="s">
        <v>6</v>
      </c>
      <c r="E3" s="16" t="s">
        <v>7</v>
      </c>
      <c r="F3" s="16" t="s">
        <v>8</v>
      </c>
      <c r="G3" s="16" t="s">
        <v>9</v>
      </c>
      <c r="H3" s="16" t="s">
        <v>10</v>
      </c>
      <c r="I3" s="16" t="s">
        <v>11</v>
      </c>
      <c r="J3" s="16" t="s">
        <v>12</v>
      </c>
      <c r="K3" s="16" t="s">
        <v>13</v>
      </c>
      <c r="L3" s="16"/>
      <c r="M3" s="16"/>
      <c r="N3" s="16"/>
      <c r="O3" s="16"/>
      <c r="P3" s="16"/>
      <c r="Q3" s="16"/>
      <c r="R3" s="16"/>
      <c r="S3" s="16"/>
      <c r="T3" s="16"/>
      <c r="U3" s="16"/>
      <c r="V3" s="16" t="s">
        <v>14</v>
      </c>
      <c r="W3" s="16" t="s">
        <v>15</v>
      </c>
      <c r="X3" s="16" t="s">
        <v>16</v>
      </c>
      <c r="Y3" s="57" t="s">
        <v>17</v>
      </c>
      <c r="Z3" s="57" t="s">
        <v>18</v>
      </c>
      <c r="AA3" s="16" t="s">
        <v>19</v>
      </c>
    </row>
    <row r="4" s="2" customFormat="1" ht="25" customHeight="1" spans="1:27">
      <c r="A4" s="16"/>
      <c r="B4" s="16"/>
      <c r="C4" s="16"/>
      <c r="D4" s="16"/>
      <c r="E4" s="16"/>
      <c r="F4" s="16"/>
      <c r="G4" s="16"/>
      <c r="H4" s="16"/>
      <c r="I4" s="16"/>
      <c r="J4" s="16"/>
      <c r="K4" s="16" t="s">
        <v>20</v>
      </c>
      <c r="L4" s="16" t="s">
        <v>21</v>
      </c>
      <c r="M4" s="16"/>
      <c r="N4" s="16"/>
      <c r="O4" s="16"/>
      <c r="P4" s="16"/>
      <c r="Q4" s="16"/>
      <c r="R4" s="16"/>
      <c r="S4" s="57" t="s">
        <v>22</v>
      </c>
      <c r="T4" s="57" t="s">
        <v>23</v>
      </c>
      <c r="U4" s="16" t="s">
        <v>24</v>
      </c>
      <c r="V4" s="16"/>
      <c r="W4" s="16"/>
      <c r="X4" s="16"/>
      <c r="Y4" s="57"/>
      <c r="Z4" s="57"/>
      <c r="AA4" s="16"/>
    </row>
    <row r="5" s="2" customFormat="1" ht="62" customHeight="1" spans="1:27">
      <c r="A5" s="16"/>
      <c r="B5" s="16"/>
      <c r="C5" s="16"/>
      <c r="D5" s="16"/>
      <c r="E5" s="16"/>
      <c r="F5" s="16"/>
      <c r="G5" s="16"/>
      <c r="H5" s="16"/>
      <c r="I5" s="16"/>
      <c r="J5" s="16"/>
      <c r="K5" s="16"/>
      <c r="L5" s="16" t="s">
        <v>25</v>
      </c>
      <c r="M5" s="16" t="s">
        <v>26</v>
      </c>
      <c r="N5" s="57" t="s">
        <v>27</v>
      </c>
      <c r="O5" s="57" t="s">
        <v>28</v>
      </c>
      <c r="P5" s="57" t="s">
        <v>29</v>
      </c>
      <c r="Q5" s="57" t="s">
        <v>30</v>
      </c>
      <c r="R5" s="57" t="s">
        <v>31</v>
      </c>
      <c r="S5" s="16"/>
      <c r="T5" s="16"/>
      <c r="U5" s="16"/>
      <c r="V5" s="16"/>
      <c r="W5" s="16"/>
      <c r="X5" s="16"/>
      <c r="Y5" s="57"/>
      <c r="Z5" s="57"/>
      <c r="AA5" s="16"/>
    </row>
    <row r="6" s="3" customFormat="1" ht="38" customHeight="1" spans="1:29">
      <c r="A6" s="17" t="s">
        <v>20</v>
      </c>
      <c r="B6" s="18"/>
      <c r="C6" s="18"/>
      <c r="D6" s="18"/>
      <c r="E6" s="18"/>
      <c r="F6" s="18"/>
      <c r="G6" s="18"/>
      <c r="H6" s="19"/>
      <c r="I6" s="19"/>
      <c r="J6" s="19"/>
      <c r="K6" s="58">
        <f t="shared" ref="K6:U6" si="0">SUM(K7,K29,K35,K53,K55,K57,K59)</f>
        <v>51855.511</v>
      </c>
      <c r="L6" s="58">
        <f t="shared" si="0"/>
        <v>45435.511</v>
      </c>
      <c r="M6" s="58">
        <f t="shared" si="0"/>
        <v>41751.511</v>
      </c>
      <c r="N6" s="58">
        <f t="shared" si="0"/>
        <v>1861</v>
      </c>
      <c r="O6" s="58">
        <f t="shared" si="0"/>
        <v>1276</v>
      </c>
      <c r="P6" s="58">
        <f t="shared" si="0"/>
        <v>0</v>
      </c>
      <c r="Q6" s="58">
        <f t="shared" si="0"/>
        <v>464</v>
      </c>
      <c r="R6" s="58">
        <f t="shared" si="0"/>
        <v>83</v>
      </c>
      <c r="S6" s="58">
        <f t="shared" si="0"/>
        <v>0</v>
      </c>
      <c r="T6" s="58">
        <f t="shared" si="0"/>
        <v>6000</v>
      </c>
      <c r="U6" s="58">
        <f t="shared" si="0"/>
        <v>420</v>
      </c>
      <c r="V6" s="65"/>
      <c r="W6" s="65"/>
      <c r="X6" s="18"/>
      <c r="Y6" s="18"/>
      <c r="Z6" s="18"/>
      <c r="AA6" s="79"/>
      <c r="AC6" s="80"/>
    </row>
    <row r="7" s="4" customFormat="1" ht="38" customHeight="1" spans="1:27">
      <c r="A7" s="20" t="s">
        <v>32</v>
      </c>
      <c r="B7" s="17" t="s">
        <v>33</v>
      </c>
      <c r="C7" s="17"/>
      <c r="D7" s="17"/>
      <c r="E7" s="17"/>
      <c r="F7" s="17"/>
      <c r="G7" s="18"/>
      <c r="H7" s="19"/>
      <c r="I7" s="19"/>
      <c r="J7" s="19"/>
      <c r="K7" s="58">
        <f>SUM(K8:K28)</f>
        <v>29128.37</v>
      </c>
      <c r="L7" s="58">
        <f t="shared" ref="L7:T7" si="1">SUM(L8:L28)</f>
        <v>29128.37</v>
      </c>
      <c r="M7" s="58">
        <f t="shared" si="1"/>
        <v>27795.37</v>
      </c>
      <c r="N7" s="58">
        <f t="shared" si="1"/>
        <v>0</v>
      </c>
      <c r="O7" s="58">
        <f t="shared" si="1"/>
        <v>1250</v>
      </c>
      <c r="P7" s="58">
        <f t="shared" si="1"/>
        <v>0</v>
      </c>
      <c r="Q7" s="58">
        <f t="shared" si="1"/>
        <v>0</v>
      </c>
      <c r="R7" s="58">
        <f t="shared" si="1"/>
        <v>83</v>
      </c>
      <c r="S7" s="58">
        <f t="shared" si="1"/>
        <v>0</v>
      </c>
      <c r="T7" s="58">
        <f t="shared" si="1"/>
        <v>0</v>
      </c>
      <c r="U7" s="58">
        <f>SUM(U8:U27)</f>
        <v>0</v>
      </c>
      <c r="V7" s="65"/>
      <c r="W7" s="65"/>
      <c r="X7" s="18"/>
      <c r="Y7" s="18"/>
      <c r="Z7" s="18"/>
      <c r="AA7" s="79"/>
    </row>
    <row r="8" s="5" customFormat="1" ht="125" customHeight="1" spans="1:27">
      <c r="A8" s="21">
        <v>1</v>
      </c>
      <c r="B8" s="22" t="s">
        <v>34</v>
      </c>
      <c r="C8" s="22" t="s">
        <v>35</v>
      </c>
      <c r="D8" s="23" t="s">
        <v>36</v>
      </c>
      <c r="E8" s="24" t="s">
        <v>37</v>
      </c>
      <c r="F8" s="24" t="s">
        <v>38</v>
      </c>
      <c r="G8" s="24" t="s">
        <v>39</v>
      </c>
      <c r="H8" s="25" t="s">
        <v>40</v>
      </c>
      <c r="I8" s="24" t="s">
        <v>41</v>
      </c>
      <c r="J8" s="24" t="s">
        <v>42</v>
      </c>
      <c r="K8" s="21">
        <f>SUM(L8,S8,T8,U8)</f>
        <v>714</v>
      </c>
      <c r="L8" s="21">
        <f>SUM(M8:R8)</f>
        <v>714</v>
      </c>
      <c r="M8" s="21">
        <v>714</v>
      </c>
      <c r="N8" s="21"/>
      <c r="O8" s="21"/>
      <c r="P8" s="21"/>
      <c r="Q8" s="21"/>
      <c r="R8" s="21"/>
      <c r="S8" s="21"/>
      <c r="T8" s="21"/>
      <c r="U8" s="21"/>
      <c r="V8" s="22" t="s">
        <v>43</v>
      </c>
      <c r="W8" s="22" t="s">
        <v>44</v>
      </c>
      <c r="X8" s="66" t="s">
        <v>45</v>
      </c>
      <c r="Y8" s="27" t="s">
        <v>46</v>
      </c>
      <c r="Z8" s="27" t="s">
        <v>47</v>
      </c>
      <c r="AA8" s="21"/>
    </row>
    <row r="9" s="5" customFormat="1" ht="78.75" spans="1:27">
      <c r="A9" s="21">
        <v>2</v>
      </c>
      <c r="B9" s="22" t="s">
        <v>48</v>
      </c>
      <c r="C9" s="26" t="s">
        <v>49</v>
      </c>
      <c r="D9" s="23" t="s">
        <v>36</v>
      </c>
      <c r="E9" s="23" t="s">
        <v>50</v>
      </c>
      <c r="F9" s="27" t="s">
        <v>38</v>
      </c>
      <c r="G9" s="27" t="s">
        <v>51</v>
      </c>
      <c r="H9" s="28" t="s">
        <v>52</v>
      </c>
      <c r="I9" s="27" t="s">
        <v>53</v>
      </c>
      <c r="J9" s="22">
        <v>8236</v>
      </c>
      <c r="K9" s="21">
        <f t="shared" ref="K9:K28" si="2">SUM(L9,S9,T9,U9)</f>
        <v>1200</v>
      </c>
      <c r="L9" s="21">
        <f t="shared" ref="L9:L28" si="3">SUM(M9:R9)</f>
        <v>1200</v>
      </c>
      <c r="M9" s="21">
        <v>1200</v>
      </c>
      <c r="N9" s="21"/>
      <c r="O9" s="21"/>
      <c r="P9" s="21"/>
      <c r="Q9" s="21"/>
      <c r="R9" s="21"/>
      <c r="S9" s="21"/>
      <c r="T9" s="21"/>
      <c r="U9" s="21"/>
      <c r="V9" s="27" t="s">
        <v>54</v>
      </c>
      <c r="W9" s="27" t="s">
        <v>55</v>
      </c>
      <c r="X9" s="67" t="s">
        <v>56</v>
      </c>
      <c r="Y9" s="27" t="s">
        <v>46</v>
      </c>
      <c r="Z9" s="27" t="s">
        <v>47</v>
      </c>
      <c r="AA9" s="21"/>
    </row>
    <row r="10" s="5" customFormat="1" ht="75" customHeight="1" spans="1:27">
      <c r="A10" s="21">
        <v>3</v>
      </c>
      <c r="B10" s="22" t="s">
        <v>57</v>
      </c>
      <c r="C10" s="29" t="s">
        <v>58</v>
      </c>
      <c r="D10" s="23" t="s">
        <v>36</v>
      </c>
      <c r="E10" s="23" t="s">
        <v>50</v>
      </c>
      <c r="F10" s="27" t="s">
        <v>38</v>
      </c>
      <c r="G10" s="27" t="s">
        <v>51</v>
      </c>
      <c r="H10" s="28" t="s">
        <v>59</v>
      </c>
      <c r="I10" s="27" t="s">
        <v>60</v>
      </c>
      <c r="J10" s="22">
        <v>4</v>
      </c>
      <c r="K10" s="21">
        <f t="shared" si="2"/>
        <v>200</v>
      </c>
      <c r="L10" s="21">
        <f t="shared" si="3"/>
        <v>200</v>
      </c>
      <c r="M10" s="21">
        <v>200</v>
      </c>
      <c r="N10" s="21"/>
      <c r="O10" s="21"/>
      <c r="P10" s="21"/>
      <c r="Q10" s="21"/>
      <c r="R10" s="21"/>
      <c r="S10" s="21"/>
      <c r="T10" s="21"/>
      <c r="U10" s="21"/>
      <c r="V10" s="27" t="s">
        <v>61</v>
      </c>
      <c r="W10" s="27" t="s">
        <v>62</v>
      </c>
      <c r="X10" s="66" t="s">
        <v>63</v>
      </c>
      <c r="Y10" s="27" t="s">
        <v>46</v>
      </c>
      <c r="Z10" s="27" t="s">
        <v>47</v>
      </c>
      <c r="AA10" s="21"/>
    </row>
    <row r="11" s="5" customFormat="1" ht="88" customHeight="1" spans="1:27">
      <c r="A11" s="21">
        <v>4</v>
      </c>
      <c r="B11" s="22" t="s">
        <v>64</v>
      </c>
      <c r="C11" s="22" t="s">
        <v>65</v>
      </c>
      <c r="D11" s="23" t="s">
        <v>36</v>
      </c>
      <c r="E11" s="23" t="s">
        <v>66</v>
      </c>
      <c r="F11" s="22" t="s">
        <v>38</v>
      </c>
      <c r="G11" s="22" t="s">
        <v>67</v>
      </c>
      <c r="H11" s="30" t="s">
        <v>68</v>
      </c>
      <c r="I11" s="24" t="s">
        <v>41</v>
      </c>
      <c r="J11" s="22">
        <v>280</v>
      </c>
      <c r="K11" s="21">
        <f t="shared" si="2"/>
        <v>83</v>
      </c>
      <c r="L11" s="21">
        <f t="shared" si="3"/>
        <v>83</v>
      </c>
      <c r="M11" s="21"/>
      <c r="N11" s="21"/>
      <c r="O11" s="21"/>
      <c r="P11" s="21"/>
      <c r="Q11" s="21"/>
      <c r="R11" s="21">
        <v>83</v>
      </c>
      <c r="S11" s="21"/>
      <c r="T11" s="21"/>
      <c r="U11" s="21"/>
      <c r="V11" s="22" t="s">
        <v>69</v>
      </c>
      <c r="W11" s="22" t="s">
        <v>70</v>
      </c>
      <c r="X11" s="68" t="s">
        <v>71</v>
      </c>
      <c r="Y11" s="27" t="s">
        <v>46</v>
      </c>
      <c r="Z11" s="27" t="s">
        <v>47</v>
      </c>
      <c r="AA11" s="21"/>
    </row>
    <row r="12" s="5" customFormat="1" ht="88" customHeight="1" spans="1:27">
      <c r="A12" s="21">
        <v>5</v>
      </c>
      <c r="B12" s="22" t="s">
        <v>72</v>
      </c>
      <c r="C12" s="22" t="s">
        <v>73</v>
      </c>
      <c r="D12" s="23" t="s">
        <v>36</v>
      </c>
      <c r="E12" s="27" t="s">
        <v>74</v>
      </c>
      <c r="F12" s="21" t="s">
        <v>38</v>
      </c>
      <c r="G12" s="22" t="s">
        <v>75</v>
      </c>
      <c r="H12" s="25" t="s">
        <v>76</v>
      </c>
      <c r="I12" s="27" t="s">
        <v>77</v>
      </c>
      <c r="J12" s="21">
        <v>11.32</v>
      </c>
      <c r="K12" s="21">
        <f t="shared" si="2"/>
        <v>1250</v>
      </c>
      <c r="L12" s="21">
        <f t="shared" si="3"/>
        <v>1250</v>
      </c>
      <c r="M12" s="21"/>
      <c r="N12" s="21"/>
      <c r="O12" s="21">
        <v>1250</v>
      </c>
      <c r="P12" s="21"/>
      <c r="Q12" s="21"/>
      <c r="R12" s="21"/>
      <c r="S12" s="21"/>
      <c r="T12" s="21"/>
      <c r="U12" s="21"/>
      <c r="V12" s="27" t="s">
        <v>78</v>
      </c>
      <c r="W12" s="22" t="s">
        <v>79</v>
      </c>
      <c r="X12" s="69" t="s">
        <v>80</v>
      </c>
      <c r="Y12" s="27" t="s">
        <v>46</v>
      </c>
      <c r="Z12" s="27" t="s">
        <v>47</v>
      </c>
      <c r="AA12" s="21"/>
    </row>
    <row r="13" s="6" customFormat="1" ht="88" customHeight="1" spans="1:27">
      <c r="A13" s="21">
        <v>6</v>
      </c>
      <c r="B13" s="22" t="s">
        <v>81</v>
      </c>
      <c r="C13" s="22" t="s">
        <v>82</v>
      </c>
      <c r="D13" s="23" t="s">
        <v>36</v>
      </c>
      <c r="E13" s="27" t="s">
        <v>83</v>
      </c>
      <c r="F13" s="22" t="s">
        <v>38</v>
      </c>
      <c r="G13" s="22" t="s">
        <v>84</v>
      </c>
      <c r="H13" s="31" t="s">
        <v>85</v>
      </c>
      <c r="I13" s="27" t="s">
        <v>86</v>
      </c>
      <c r="J13" s="27">
        <v>886.6</v>
      </c>
      <c r="K13" s="21">
        <f t="shared" si="2"/>
        <v>160</v>
      </c>
      <c r="L13" s="21">
        <f t="shared" si="3"/>
        <v>160</v>
      </c>
      <c r="M13" s="21">
        <v>160</v>
      </c>
      <c r="N13" s="21"/>
      <c r="O13" s="21"/>
      <c r="P13" s="21"/>
      <c r="Q13" s="21"/>
      <c r="R13" s="21"/>
      <c r="S13" s="21"/>
      <c r="T13" s="21"/>
      <c r="U13" s="21"/>
      <c r="V13" s="27" t="s">
        <v>87</v>
      </c>
      <c r="W13" s="27" t="s">
        <v>88</v>
      </c>
      <c r="X13" s="70" t="s">
        <v>89</v>
      </c>
      <c r="Y13" s="27" t="s">
        <v>46</v>
      </c>
      <c r="Z13" s="27" t="s">
        <v>47</v>
      </c>
      <c r="AA13" s="21"/>
    </row>
    <row r="14" s="6" customFormat="1" ht="88" customHeight="1" spans="1:27">
      <c r="A14" s="21">
        <v>7</v>
      </c>
      <c r="B14" s="22" t="s">
        <v>90</v>
      </c>
      <c r="C14" s="22" t="s">
        <v>91</v>
      </c>
      <c r="D14" s="23" t="s">
        <v>36</v>
      </c>
      <c r="E14" s="27" t="s">
        <v>83</v>
      </c>
      <c r="F14" s="22" t="s">
        <v>38</v>
      </c>
      <c r="G14" s="27" t="s">
        <v>92</v>
      </c>
      <c r="H14" s="31" t="s">
        <v>93</v>
      </c>
      <c r="I14" s="27" t="s">
        <v>86</v>
      </c>
      <c r="J14" s="27">
        <v>2583</v>
      </c>
      <c r="K14" s="21">
        <f t="shared" si="2"/>
        <v>464.94</v>
      </c>
      <c r="L14" s="21">
        <f t="shared" si="3"/>
        <v>464.94</v>
      </c>
      <c r="M14" s="21">
        <v>464.94</v>
      </c>
      <c r="N14" s="21"/>
      <c r="O14" s="21"/>
      <c r="P14" s="21"/>
      <c r="Q14" s="21"/>
      <c r="R14" s="21"/>
      <c r="S14" s="21"/>
      <c r="T14" s="21"/>
      <c r="U14" s="21"/>
      <c r="V14" s="27" t="s">
        <v>87</v>
      </c>
      <c r="W14" s="27" t="s">
        <v>94</v>
      </c>
      <c r="X14" s="70" t="s">
        <v>95</v>
      </c>
      <c r="Y14" s="27" t="s">
        <v>46</v>
      </c>
      <c r="Z14" s="27" t="s">
        <v>47</v>
      </c>
      <c r="AA14" s="21"/>
    </row>
    <row r="15" s="6" customFormat="1" ht="88" customHeight="1" spans="1:27">
      <c r="A15" s="21">
        <v>8</v>
      </c>
      <c r="B15" s="22" t="s">
        <v>96</v>
      </c>
      <c r="C15" s="22" t="s">
        <v>97</v>
      </c>
      <c r="D15" s="23" t="s">
        <v>36</v>
      </c>
      <c r="E15" s="27" t="s">
        <v>83</v>
      </c>
      <c r="F15" s="22" t="s">
        <v>38</v>
      </c>
      <c r="G15" s="22" t="s">
        <v>98</v>
      </c>
      <c r="H15" s="31" t="s">
        <v>99</v>
      </c>
      <c r="I15" s="27" t="s">
        <v>86</v>
      </c>
      <c r="J15" s="27">
        <v>1567.14</v>
      </c>
      <c r="K15" s="21">
        <f t="shared" si="2"/>
        <v>281</v>
      </c>
      <c r="L15" s="21">
        <f t="shared" si="3"/>
        <v>281</v>
      </c>
      <c r="M15" s="21">
        <v>281</v>
      </c>
      <c r="N15" s="21"/>
      <c r="O15" s="21"/>
      <c r="P15" s="21"/>
      <c r="Q15" s="21"/>
      <c r="R15" s="21"/>
      <c r="S15" s="21"/>
      <c r="T15" s="21"/>
      <c r="U15" s="21"/>
      <c r="V15" s="27" t="s">
        <v>87</v>
      </c>
      <c r="W15" s="27" t="s">
        <v>100</v>
      </c>
      <c r="X15" s="70" t="s">
        <v>101</v>
      </c>
      <c r="Y15" s="27" t="s">
        <v>46</v>
      </c>
      <c r="Z15" s="27" t="s">
        <v>47</v>
      </c>
      <c r="AA15" s="21"/>
    </row>
    <row r="16" s="6" customFormat="1" ht="88" customHeight="1" spans="1:27">
      <c r="A16" s="21">
        <v>9</v>
      </c>
      <c r="B16" s="22" t="s">
        <v>102</v>
      </c>
      <c r="C16" s="22" t="s">
        <v>103</v>
      </c>
      <c r="D16" s="23" t="s">
        <v>36</v>
      </c>
      <c r="E16" s="27" t="s">
        <v>83</v>
      </c>
      <c r="F16" s="22" t="s">
        <v>38</v>
      </c>
      <c r="G16" s="22" t="s">
        <v>104</v>
      </c>
      <c r="H16" s="31" t="s">
        <v>105</v>
      </c>
      <c r="I16" s="27" t="s">
        <v>86</v>
      </c>
      <c r="J16" s="27">
        <v>950</v>
      </c>
      <c r="K16" s="21">
        <f t="shared" si="2"/>
        <v>171</v>
      </c>
      <c r="L16" s="21">
        <f t="shared" si="3"/>
        <v>171</v>
      </c>
      <c r="M16" s="22">
        <v>171</v>
      </c>
      <c r="N16" s="21"/>
      <c r="O16" s="21"/>
      <c r="P16" s="21"/>
      <c r="Q16" s="21"/>
      <c r="R16" s="21"/>
      <c r="S16" s="21"/>
      <c r="T16" s="21"/>
      <c r="U16" s="21"/>
      <c r="V16" s="27" t="s">
        <v>87</v>
      </c>
      <c r="W16" s="27" t="s">
        <v>106</v>
      </c>
      <c r="X16" s="70" t="s">
        <v>107</v>
      </c>
      <c r="Y16" s="27" t="s">
        <v>46</v>
      </c>
      <c r="Z16" s="27" t="s">
        <v>47</v>
      </c>
      <c r="AA16" s="21"/>
    </row>
    <row r="17" s="6" customFormat="1" ht="88" customHeight="1" spans="1:29">
      <c r="A17" s="21">
        <v>10</v>
      </c>
      <c r="B17" s="22" t="s">
        <v>108</v>
      </c>
      <c r="C17" s="22" t="s">
        <v>109</v>
      </c>
      <c r="D17" s="23" t="s">
        <v>36</v>
      </c>
      <c r="E17" s="27" t="s">
        <v>83</v>
      </c>
      <c r="F17" s="22" t="s">
        <v>38</v>
      </c>
      <c r="G17" s="22" t="s">
        <v>110</v>
      </c>
      <c r="H17" s="31" t="s">
        <v>111</v>
      </c>
      <c r="I17" s="27" t="s">
        <v>86</v>
      </c>
      <c r="J17" s="48">
        <v>445.64</v>
      </c>
      <c r="K17" s="21">
        <f t="shared" si="2"/>
        <v>45</v>
      </c>
      <c r="L17" s="21">
        <f t="shared" si="3"/>
        <v>45</v>
      </c>
      <c r="M17" s="22">
        <v>45</v>
      </c>
      <c r="N17" s="21"/>
      <c r="O17" s="21"/>
      <c r="P17" s="21"/>
      <c r="Q17" s="21"/>
      <c r="R17" s="21"/>
      <c r="S17" s="21"/>
      <c r="T17" s="21"/>
      <c r="U17" s="21"/>
      <c r="V17" s="27" t="s">
        <v>87</v>
      </c>
      <c r="W17" s="27" t="s">
        <v>112</v>
      </c>
      <c r="X17" s="70" t="s">
        <v>113</v>
      </c>
      <c r="Y17" s="27" t="s">
        <v>46</v>
      </c>
      <c r="Z17" s="27" t="s">
        <v>47</v>
      </c>
      <c r="AA17" s="21"/>
      <c r="AC17" s="6" t="s">
        <v>114</v>
      </c>
    </row>
    <row r="18" s="6" customFormat="1" ht="88" customHeight="1" spans="1:27">
      <c r="A18" s="21">
        <v>11</v>
      </c>
      <c r="B18" s="22" t="s">
        <v>115</v>
      </c>
      <c r="C18" s="22" t="s">
        <v>116</v>
      </c>
      <c r="D18" s="23" t="s">
        <v>36</v>
      </c>
      <c r="E18" s="27" t="s">
        <v>83</v>
      </c>
      <c r="F18" s="22" t="s">
        <v>38</v>
      </c>
      <c r="G18" s="22" t="s">
        <v>117</v>
      </c>
      <c r="H18" s="31" t="s">
        <v>118</v>
      </c>
      <c r="I18" s="27" t="s">
        <v>86</v>
      </c>
      <c r="J18" s="27">
        <v>2011</v>
      </c>
      <c r="K18" s="21">
        <f t="shared" si="2"/>
        <v>361.98</v>
      </c>
      <c r="L18" s="21">
        <f t="shared" si="3"/>
        <v>361.98</v>
      </c>
      <c r="M18" s="22">
        <v>361.98</v>
      </c>
      <c r="N18" s="21"/>
      <c r="O18" s="21"/>
      <c r="P18" s="21"/>
      <c r="Q18" s="21"/>
      <c r="R18" s="21"/>
      <c r="S18" s="21"/>
      <c r="T18" s="21"/>
      <c r="U18" s="21"/>
      <c r="V18" s="27" t="s">
        <v>87</v>
      </c>
      <c r="W18" s="27" t="s">
        <v>119</v>
      </c>
      <c r="X18" s="70" t="s">
        <v>120</v>
      </c>
      <c r="Y18" s="27" t="s">
        <v>46</v>
      </c>
      <c r="Z18" s="27" t="s">
        <v>47</v>
      </c>
      <c r="AA18" s="21"/>
    </row>
    <row r="19" s="6" customFormat="1" ht="88" customHeight="1" spans="1:27">
      <c r="A19" s="21">
        <v>12</v>
      </c>
      <c r="B19" s="22" t="s">
        <v>121</v>
      </c>
      <c r="C19" s="22" t="s">
        <v>122</v>
      </c>
      <c r="D19" s="23" t="s">
        <v>36</v>
      </c>
      <c r="E19" s="27" t="s">
        <v>83</v>
      </c>
      <c r="F19" s="22" t="s">
        <v>38</v>
      </c>
      <c r="G19" s="22" t="s">
        <v>123</v>
      </c>
      <c r="H19" s="31" t="s">
        <v>124</v>
      </c>
      <c r="I19" s="27" t="s">
        <v>86</v>
      </c>
      <c r="J19" s="27">
        <v>1200</v>
      </c>
      <c r="K19" s="21">
        <f t="shared" si="2"/>
        <v>300</v>
      </c>
      <c r="L19" s="21">
        <f t="shared" si="3"/>
        <v>300</v>
      </c>
      <c r="M19" s="22">
        <v>300</v>
      </c>
      <c r="N19" s="21"/>
      <c r="O19" s="21"/>
      <c r="P19" s="21"/>
      <c r="Q19" s="21"/>
      <c r="R19" s="21"/>
      <c r="S19" s="21"/>
      <c r="T19" s="21"/>
      <c r="U19" s="21"/>
      <c r="V19" s="27" t="s">
        <v>87</v>
      </c>
      <c r="W19" s="27" t="s">
        <v>125</v>
      </c>
      <c r="X19" s="70" t="s">
        <v>126</v>
      </c>
      <c r="Y19" s="27" t="s">
        <v>46</v>
      </c>
      <c r="Z19" s="27" t="s">
        <v>47</v>
      </c>
      <c r="AA19" s="21"/>
    </row>
    <row r="20" s="6" customFormat="1" ht="88" customHeight="1" spans="1:27">
      <c r="A20" s="21">
        <v>13</v>
      </c>
      <c r="B20" s="22" t="s">
        <v>127</v>
      </c>
      <c r="C20" s="22" t="s">
        <v>128</v>
      </c>
      <c r="D20" s="23" t="s">
        <v>36</v>
      </c>
      <c r="E20" s="27" t="s">
        <v>74</v>
      </c>
      <c r="F20" s="21" t="s">
        <v>38</v>
      </c>
      <c r="G20" s="22" t="s">
        <v>129</v>
      </c>
      <c r="H20" s="25" t="s">
        <v>130</v>
      </c>
      <c r="I20" s="27" t="s">
        <v>77</v>
      </c>
      <c r="J20" s="27">
        <v>35.709</v>
      </c>
      <c r="K20" s="21">
        <f t="shared" si="2"/>
        <v>4337</v>
      </c>
      <c r="L20" s="21">
        <f t="shared" si="3"/>
        <v>4337</v>
      </c>
      <c r="M20" s="22">
        <v>4337</v>
      </c>
      <c r="N20" s="21"/>
      <c r="O20" s="21"/>
      <c r="P20" s="21"/>
      <c r="Q20" s="21"/>
      <c r="R20" s="21"/>
      <c r="S20" s="21"/>
      <c r="T20" s="21"/>
      <c r="U20" s="21"/>
      <c r="V20" s="27" t="s">
        <v>87</v>
      </c>
      <c r="W20" s="27" t="s">
        <v>131</v>
      </c>
      <c r="X20" s="70" t="s">
        <v>132</v>
      </c>
      <c r="Y20" s="27" t="s">
        <v>46</v>
      </c>
      <c r="Z20" s="27" t="s">
        <v>47</v>
      </c>
      <c r="AA20" s="21"/>
    </row>
    <row r="21" s="6" customFormat="1" ht="88" customHeight="1" spans="1:27">
      <c r="A21" s="21">
        <v>14</v>
      </c>
      <c r="B21" s="22" t="s">
        <v>133</v>
      </c>
      <c r="C21" s="22" t="s">
        <v>134</v>
      </c>
      <c r="D21" s="23" t="s">
        <v>36</v>
      </c>
      <c r="E21" s="27" t="s">
        <v>74</v>
      </c>
      <c r="F21" s="21" t="s">
        <v>38</v>
      </c>
      <c r="G21" s="22" t="s">
        <v>75</v>
      </c>
      <c r="H21" s="25" t="s">
        <v>135</v>
      </c>
      <c r="I21" s="27" t="s">
        <v>77</v>
      </c>
      <c r="J21" s="27">
        <v>44.83</v>
      </c>
      <c r="K21" s="21">
        <f t="shared" si="2"/>
        <v>4924</v>
      </c>
      <c r="L21" s="21">
        <f t="shared" si="3"/>
        <v>4924</v>
      </c>
      <c r="M21" s="21">
        <v>4924</v>
      </c>
      <c r="N21" s="21"/>
      <c r="O21" s="21"/>
      <c r="P21" s="21"/>
      <c r="Q21" s="21"/>
      <c r="R21" s="21"/>
      <c r="S21" s="21"/>
      <c r="T21" s="21"/>
      <c r="U21" s="21"/>
      <c r="V21" s="27" t="s">
        <v>87</v>
      </c>
      <c r="W21" s="22" t="s">
        <v>131</v>
      </c>
      <c r="X21" s="70" t="s">
        <v>136</v>
      </c>
      <c r="Y21" s="27" t="s">
        <v>46</v>
      </c>
      <c r="Z21" s="27" t="s">
        <v>47</v>
      </c>
      <c r="AA21" s="21"/>
    </row>
    <row r="22" s="6" customFormat="1" ht="88" customHeight="1" spans="1:27">
      <c r="A22" s="21">
        <v>15</v>
      </c>
      <c r="B22" s="22" t="s">
        <v>137</v>
      </c>
      <c r="C22" s="22" t="s">
        <v>138</v>
      </c>
      <c r="D22" s="23" t="s">
        <v>36</v>
      </c>
      <c r="E22" s="27" t="s">
        <v>74</v>
      </c>
      <c r="F22" s="21" t="s">
        <v>38</v>
      </c>
      <c r="G22" s="22" t="s">
        <v>139</v>
      </c>
      <c r="H22" s="25" t="s">
        <v>140</v>
      </c>
      <c r="I22" s="27" t="s">
        <v>77</v>
      </c>
      <c r="J22" s="21">
        <v>20.26</v>
      </c>
      <c r="K22" s="21">
        <f t="shared" si="2"/>
        <v>2332.25</v>
      </c>
      <c r="L22" s="21">
        <f t="shared" si="3"/>
        <v>2332.25</v>
      </c>
      <c r="M22" s="21">
        <v>2332.25</v>
      </c>
      <c r="N22" s="21"/>
      <c r="O22" s="21"/>
      <c r="P22" s="21"/>
      <c r="Q22" s="21"/>
      <c r="R22" s="21"/>
      <c r="S22" s="21"/>
      <c r="T22" s="21"/>
      <c r="U22" s="21"/>
      <c r="V22" s="27" t="s">
        <v>87</v>
      </c>
      <c r="W22" s="22" t="s">
        <v>131</v>
      </c>
      <c r="X22" s="70" t="s">
        <v>141</v>
      </c>
      <c r="Y22" s="27" t="s">
        <v>46</v>
      </c>
      <c r="Z22" s="27" t="s">
        <v>47</v>
      </c>
      <c r="AA22" s="21"/>
    </row>
    <row r="23" s="6" customFormat="1" ht="99" customHeight="1" spans="1:27">
      <c r="A23" s="32">
        <v>16</v>
      </c>
      <c r="B23" s="33" t="s">
        <v>142</v>
      </c>
      <c r="C23" s="33" t="s">
        <v>143</v>
      </c>
      <c r="D23" s="23" t="s">
        <v>36</v>
      </c>
      <c r="E23" s="33" t="s">
        <v>144</v>
      </c>
      <c r="F23" s="21" t="s">
        <v>145</v>
      </c>
      <c r="G23" s="22" t="s">
        <v>146</v>
      </c>
      <c r="H23" s="34" t="s">
        <v>147</v>
      </c>
      <c r="I23" s="27" t="s">
        <v>148</v>
      </c>
      <c r="J23" s="22">
        <v>1</v>
      </c>
      <c r="K23" s="21">
        <f t="shared" si="2"/>
        <v>1470.3</v>
      </c>
      <c r="L23" s="21">
        <f t="shared" si="3"/>
        <v>1470.3</v>
      </c>
      <c r="M23" s="21">
        <v>1470.3</v>
      </c>
      <c r="N23" s="21"/>
      <c r="O23" s="21"/>
      <c r="P23" s="21"/>
      <c r="Q23" s="21"/>
      <c r="R23" s="21"/>
      <c r="S23" s="21"/>
      <c r="T23" s="21"/>
      <c r="U23" s="21"/>
      <c r="V23" s="71" t="s">
        <v>149</v>
      </c>
      <c r="W23" s="33" t="s">
        <v>150</v>
      </c>
      <c r="X23" s="72" t="s">
        <v>151</v>
      </c>
      <c r="Y23" s="27" t="s">
        <v>46</v>
      </c>
      <c r="Z23" s="27" t="s">
        <v>47</v>
      </c>
      <c r="AA23" s="21"/>
    </row>
    <row r="24" s="6" customFormat="1" ht="63" spans="1:27">
      <c r="A24" s="35"/>
      <c r="B24" s="36"/>
      <c r="C24" s="36"/>
      <c r="D24" s="23" t="s">
        <v>36</v>
      </c>
      <c r="E24" s="36"/>
      <c r="F24" s="21"/>
      <c r="G24" s="27" t="s">
        <v>152</v>
      </c>
      <c r="H24" s="31" t="s">
        <v>153</v>
      </c>
      <c r="I24" s="22" t="s">
        <v>77</v>
      </c>
      <c r="J24" s="22">
        <v>8.64</v>
      </c>
      <c r="K24" s="21">
        <f t="shared" si="2"/>
        <v>95.04</v>
      </c>
      <c r="L24" s="21">
        <f t="shared" si="3"/>
        <v>95.04</v>
      </c>
      <c r="M24" s="21">
        <v>95.04</v>
      </c>
      <c r="N24" s="21"/>
      <c r="O24" s="21"/>
      <c r="P24" s="21"/>
      <c r="Q24" s="21"/>
      <c r="R24" s="21"/>
      <c r="S24" s="21"/>
      <c r="T24" s="21"/>
      <c r="U24" s="21"/>
      <c r="V24" s="73"/>
      <c r="W24" s="36"/>
      <c r="X24" s="74"/>
      <c r="Y24" s="27" t="s">
        <v>46</v>
      </c>
      <c r="Z24" s="27" t="s">
        <v>47</v>
      </c>
      <c r="AA24" s="81"/>
    </row>
    <row r="25" s="6" customFormat="1" ht="231" customHeight="1" spans="1:27">
      <c r="A25" s="21">
        <v>17</v>
      </c>
      <c r="B25" s="22" t="s">
        <v>154</v>
      </c>
      <c r="C25" s="22" t="s">
        <v>155</v>
      </c>
      <c r="D25" s="23" t="s">
        <v>36</v>
      </c>
      <c r="E25" s="22" t="s">
        <v>37</v>
      </c>
      <c r="F25" s="22" t="s">
        <v>38</v>
      </c>
      <c r="G25" s="22" t="s">
        <v>156</v>
      </c>
      <c r="H25" s="37" t="s">
        <v>157</v>
      </c>
      <c r="I25" s="24" t="s">
        <v>41</v>
      </c>
      <c r="J25" s="22">
        <f>15195+1400</f>
        <v>16595</v>
      </c>
      <c r="K25" s="21">
        <f t="shared" si="2"/>
        <v>5238.86</v>
      </c>
      <c r="L25" s="21">
        <f t="shared" si="3"/>
        <v>5238.86</v>
      </c>
      <c r="M25" s="22">
        <f>4848.86+390</f>
        <v>5238.86</v>
      </c>
      <c r="N25" s="21"/>
      <c r="O25" s="21"/>
      <c r="P25" s="21"/>
      <c r="Q25" s="21"/>
      <c r="R25" s="21"/>
      <c r="S25" s="21"/>
      <c r="T25" s="21"/>
      <c r="U25" s="21"/>
      <c r="V25" s="22" t="s">
        <v>149</v>
      </c>
      <c r="W25" s="22" t="s">
        <v>158</v>
      </c>
      <c r="X25" s="66" t="s">
        <v>159</v>
      </c>
      <c r="Y25" s="27" t="s">
        <v>46</v>
      </c>
      <c r="Z25" s="27" t="s">
        <v>47</v>
      </c>
      <c r="AA25" s="21"/>
    </row>
    <row r="26" s="6" customFormat="1" ht="108" customHeight="1" spans="1:27">
      <c r="A26" s="21">
        <v>18</v>
      </c>
      <c r="B26" s="22" t="s">
        <v>160</v>
      </c>
      <c r="C26" s="22" t="s">
        <v>161</v>
      </c>
      <c r="D26" s="23" t="s">
        <v>36</v>
      </c>
      <c r="E26" s="22" t="s">
        <v>162</v>
      </c>
      <c r="F26" s="21" t="s">
        <v>38</v>
      </c>
      <c r="G26" s="22" t="s">
        <v>163</v>
      </c>
      <c r="H26" s="38" t="s">
        <v>164</v>
      </c>
      <c r="I26" s="24" t="s">
        <v>41</v>
      </c>
      <c r="J26" s="22">
        <v>8700</v>
      </c>
      <c r="K26" s="21">
        <f t="shared" si="2"/>
        <v>1400</v>
      </c>
      <c r="L26" s="21">
        <f t="shared" si="3"/>
        <v>1400</v>
      </c>
      <c r="M26" s="21">
        <v>1400</v>
      </c>
      <c r="N26" s="21"/>
      <c r="O26" s="21"/>
      <c r="P26" s="21"/>
      <c r="Q26" s="21"/>
      <c r="R26" s="21"/>
      <c r="S26" s="21"/>
      <c r="T26" s="21"/>
      <c r="U26" s="21"/>
      <c r="V26" s="27" t="s">
        <v>149</v>
      </c>
      <c r="W26" s="21" t="s">
        <v>165</v>
      </c>
      <c r="X26" s="75" t="s">
        <v>166</v>
      </c>
      <c r="Y26" s="27" t="s">
        <v>46</v>
      </c>
      <c r="Z26" s="27" t="s">
        <v>47</v>
      </c>
      <c r="AA26" s="21"/>
    </row>
    <row r="27" s="6" customFormat="1" ht="56" customHeight="1" spans="1:27">
      <c r="A27" s="21">
        <v>19</v>
      </c>
      <c r="B27" s="22" t="s">
        <v>167</v>
      </c>
      <c r="C27" s="39" t="s">
        <v>168</v>
      </c>
      <c r="D27" s="23" t="s">
        <v>36</v>
      </c>
      <c r="E27" s="27" t="s">
        <v>83</v>
      </c>
      <c r="F27" s="27" t="s">
        <v>145</v>
      </c>
      <c r="G27" s="27" t="s">
        <v>51</v>
      </c>
      <c r="H27" s="40" t="s">
        <v>169</v>
      </c>
      <c r="I27" s="24" t="s">
        <v>170</v>
      </c>
      <c r="J27" s="22">
        <v>150</v>
      </c>
      <c r="K27" s="21">
        <f t="shared" si="2"/>
        <v>1500</v>
      </c>
      <c r="L27" s="21">
        <f t="shared" si="3"/>
        <v>1500</v>
      </c>
      <c r="M27" s="21">
        <v>1500</v>
      </c>
      <c r="N27" s="21"/>
      <c r="O27" s="21"/>
      <c r="P27" s="21"/>
      <c r="Q27" s="21"/>
      <c r="R27" s="21"/>
      <c r="S27" s="21"/>
      <c r="T27" s="21"/>
      <c r="U27" s="21"/>
      <c r="V27" s="22" t="s">
        <v>171</v>
      </c>
      <c r="W27" s="22" t="s">
        <v>172</v>
      </c>
      <c r="X27" s="66" t="s">
        <v>173</v>
      </c>
      <c r="Y27" s="27" t="s">
        <v>46</v>
      </c>
      <c r="Z27" s="27" t="s">
        <v>47</v>
      </c>
      <c r="AA27" s="21"/>
    </row>
    <row r="28" s="6" customFormat="1" ht="91" customHeight="1" spans="1:27">
      <c r="A28" s="21">
        <v>20</v>
      </c>
      <c r="B28" s="22" t="s">
        <v>174</v>
      </c>
      <c r="C28" s="22" t="s">
        <v>175</v>
      </c>
      <c r="D28" s="23" t="s">
        <v>36</v>
      </c>
      <c r="E28" s="27" t="s">
        <v>83</v>
      </c>
      <c r="F28" s="21" t="s">
        <v>38</v>
      </c>
      <c r="G28" s="27"/>
      <c r="H28" s="41" t="s">
        <v>176</v>
      </c>
      <c r="I28" s="22" t="s">
        <v>41</v>
      </c>
      <c r="J28" s="22">
        <v>15000</v>
      </c>
      <c r="K28" s="21">
        <f t="shared" si="2"/>
        <v>2600</v>
      </c>
      <c r="L28" s="21">
        <f t="shared" si="3"/>
        <v>2600</v>
      </c>
      <c r="M28" s="21">
        <v>2600</v>
      </c>
      <c r="N28" s="21"/>
      <c r="O28" s="21"/>
      <c r="P28" s="21"/>
      <c r="Q28" s="21"/>
      <c r="R28" s="21"/>
      <c r="S28" s="21"/>
      <c r="T28" s="21"/>
      <c r="U28" s="21"/>
      <c r="V28" s="22" t="s">
        <v>177</v>
      </c>
      <c r="W28" s="22" t="s">
        <v>178</v>
      </c>
      <c r="X28" s="75" t="s">
        <v>179</v>
      </c>
      <c r="Y28" s="27"/>
      <c r="Z28" s="27"/>
      <c r="AA28" s="21"/>
    </row>
    <row r="29" s="7" customFormat="1" ht="40" customHeight="1" spans="1:27">
      <c r="A29" s="42" t="s">
        <v>180</v>
      </c>
      <c r="B29" s="43" t="s">
        <v>181</v>
      </c>
      <c r="C29" s="43"/>
      <c r="D29" s="43"/>
      <c r="E29" s="43"/>
      <c r="F29" s="43"/>
      <c r="G29" s="44"/>
      <c r="H29" s="45"/>
      <c r="I29" s="44"/>
      <c r="J29" s="59"/>
      <c r="K29" s="60">
        <f>SUM(K30:K34)</f>
        <v>1989.2</v>
      </c>
      <c r="L29" s="60">
        <f t="shared" ref="L29:U29" si="4">SUM(L30:L34)</f>
        <v>1989.2</v>
      </c>
      <c r="M29" s="60">
        <f t="shared" si="4"/>
        <v>1989.2</v>
      </c>
      <c r="N29" s="60">
        <f t="shared" si="4"/>
        <v>0</v>
      </c>
      <c r="O29" s="60">
        <f t="shared" si="4"/>
        <v>0</v>
      </c>
      <c r="P29" s="60">
        <f t="shared" si="4"/>
        <v>0</v>
      </c>
      <c r="Q29" s="60">
        <f t="shared" si="4"/>
        <v>0</v>
      </c>
      <c r="R29" s="60">
        <f t="shared" si="4"/>
        <v>0</v>
      </c>
      <c r="S29" s="60">
        <f t="shared" si="4"/>
        <v>0</v>
      </c>
      <c r="T29" s="60">
        <f t="shared" si="4"/>
        <v>0</v>
      </c>
      <c r="U29" s="60">
        <f t="shared" si="4"/>
        <v>0</v>
      </c>
      <c r="V29" s="60"/>
      <c r="W29" s="60"/>
      <c r="X29" s="54"/>
      <c r="Y29" s="54"/>
      <c r="Z29" s="54"/>
      <c r="AA29" s="60"/>
    </row>
    <row r="30" s="6" customFormat="1" ht="107" customHeight="1" spans="1:27">
      <c r="A30" s="21">
        <v>21</v>
      </c>
      <c r="B30" s="22" t="s">
        <v>182</v>
      </c>
      <c r="C30" s="22" t="s">
        <v>183</v>
      </c>
      <c r="D30" s="22" t="s">
        <v>184</v>
      </c>
      <c r="E30" s="22" t="s">
        <v>185</v>
      </c>
      <c r="F30" s="22" t="s">
        <v>38</v>
      </c>
      <c r="G30" s="22" t="s">
        <v>186</v>
      </c>
      <c r="H30" s="46" t="s">
        <v>187</v>
      </c>
      <c r="I30" s="22" t="s">
        <v>188</v>
      </c>
      <c r="J30" s="22">
        <v>100</v>
      </c>
      <c r="K30" s="21">
        <f>SUM(L30,S30,T30,U30)</f>
        <v>194.4</v>
      </c>
      <c r="L30" s="21">
        <f>SUM(M30:R30)</f>
        <v>194.4</v>
      </c>
      <c r="M30" s="22">
        <v>194.4</v>
      </c>
      <c r="N30" s="22"/>
      <c r="O30" s="22"/>
      <c r="P30" s="22"/>
      <c r="Q30" s="22"/>
      <c r="R30" s="22"/>
      <c r="S30" s="21"/>
      <c r="T30" s="21"/>
      <c r="U30" s="21"/>
      <c r="V30" s="22" t="s">
        <v>189</v>
      </c>
      <c r="W30" s="22" t="s">
        <v>190</v>
      </c>
      <c r="X30" s="76" t="s">
        <v>191</v>
      </c>
      <c r="Y30" s="27" t="s">
        <v>46</v>
      </c>
      <c r="Z30" s="27" t="s">
        <v>47</v>
      </c>
      <c r="AA30" s="21"/>
    </row>
    <row r="31" s="6" customFormat="1" ht="107" customHeight="1" spans="1:27">
      <c r="A31" s="21">
        <v>22</v>
      </c>
      <c r="B31" s="22" t="s">
        <v>192</v>
      </c>
      <c r="C31" s="22" t="s">
        <v>193</v>
      </c>
      <c r="D31" s="22" t="s">
        <v>184</v>
      </c>
      <c r="E31" s="22" t="s">
        <v>194</v>
      </c>
      <c r="F31" s="22" t="s">
        <v>38</v>
      </c>
      <c r="G31" s="22" t="s">
        <v>186</v>
      </c>
      <c r="H31" s="46" t="s">
        <v>195</v>
      </c>
      <c r="I31" s="22" t="s">
        <v>188</v>
      </c>
      <c r="J31" s="22">
        <v>1300</v>
      </c>
      <c r="K31" s="21">
        <f t="shared" ref="K31:K36" si="5">SUM(L31,S31,T31,U31)</f>
        <v>50</v>
      </c>
      <c r="L31" s="21">
        <f t="shared" ref="L31:L36" si="6">SUM(M31:R31)</f>
        <v>50</v>
      </c>
      <c r="M31" s="22">
        <v>50</v>
      </c>
      <c r="N31" s="22"/>
      <c r="O31" s="22"/>
      <c r="P31" s="22"/>
      <c r="Q31" s="22"/>
      <c r="R31" s="22"/>
      <c r="S31" s="21"/>
      <c r="T31" s="21"/>
      <c r="U31" s="21"/>
      <c r="V31" s="22" t="s">
        <v>189</v>
      </c>
      <c r="W31" s="22" t="s">
        <v>190</v>
      </c>
      <c r="X31" s="69" t="s">
        <v>196</v>
      </c>
      <c r="Y31" s="27" t="s">
        <v>46</v>
      </c>
      <c r="Z31" s="27" t="s">
        <v>47</v>
      </c>
      <c r="AA31" s="21"/>
    </row>
    <row r="32" s="6" customFormat="1" ht="109" customHeight="1" spans="1:27">
      <c r="A32" s="21">
        <v>23</v>
      </c>
      <c r="B32" s="22" t="s">
        <v>197</v>
      </c>
      <c r="C32" s="47" t="s">
        <v>198</v>
      </c>
      <c r="D32" s="27" t="s">
        <v>184</v>
      </c>
      <c r="E32" s="22" t="s">
        <v>185</v>
      </c>
      <c r="F32" s="24" t="s">
        <v>38</v>
      </c>
      <c r="G32" s="27" t="s">
        <v>186</v>
      </c>
      <c r="H32" s="31" t="s">
        <v>199</v>
      </c>
      <c r="I32" s="22" t="s">
        <v>188</v>
      </c>
      <c r="J32" s="22">
        <v>1186</v>
      </c>
      <c r="K32" s="21">
        <f t="shared" si="5"/>
        <v>1423.2</v>
      </c>
      <c r="L32" s="21">
        <f t="shared" si="6"/>
        <v>1423.2</v>
      </c>
      <c r="M32" s="22">
        <v>1423.2</v>
      </c>
      <c r="N32" s="22"/>
      <c r="O32" s="22"/>
      <c r="P32" s="22"/>
      <c r="Q32" s="22"/>
      <c r="R32" s="22"/>
      <c r="S32" s="21"/>
      <c r="T32" s="21"/>
      <c r="U32" s="21"/>
      <c r="V32" s="27" t="s">
        <v>200</v>
      </c>
      <c r="W32" s="27" t="s">
        <v>201</v>
      </c>
      <c r="X32" s="66" t="s">
        <v>202</v>
      </c>
      <c r="Y32" s="27" t="s">
        <v>46</v>
      </c>
      <c r="Z32" s="27" t="s">
        <v>47</v>
      </c>
      <c r="AA32" s="21"/>
    </row>
    <row r="33" s="6" customFormat="1" ht="103" customHeight="1" spans="1:27">
      <c r="A33" s="21">
        <v>24</v>
      </c>
      <c r="B33" s="22" t="s">
        <v>203</v>
      </c>
      <c r="C33" s="47" t="s">
        <v>204</v>
      </c>
      <c r="D33" s="27" t="s">
        <v>184</v>
      </c>
      <c r="E33" s="27" t="s">
        <v>205</v>
      </c>
      <c r="F33" s="48" t="s">
        <v>38</v>
      </c>
      <c r="G33" s="27" t="s">
        <v>51</v>
      </c>
      <c r="H33" s="30" t="s">
        <v>206</v>
      </c>
      <c r="I33" s="22" t="s">
        <v>188</v>
      </c>
      <c r="J33" s="22">
        <v>600</v>
      </c>
      <c r="K33" s="21">
        <f t="shared" si="5"/>
        <v>30</v>
      </c>
      <c r="L33" s="21">
        <f t="shared" si="6"/>
        <v>30</v>
      </c>
      <c r="M33" s="22">
        <v>30</v>
      </c>
      <c r="N33" s="22"/>
      <c r="O33" s="22"/>
      <c r="P33" s="22"/>
      <c r="Q33" s="22"/>
      <c r="R33" s="22"/>
      <c r="S33" s="21"/>
      <c r="T33" s="21"/>
      <c r="U33" s="21"/>
      <c r="V33" s="27" t="s">
        <v>61</v>
      </c>
      <c r="W33" s="27" t="s">
        <v>62</v>
      </c>
      <c r="X33" s="66" t="s">
        <v>207</v>
      </c>
      <c r="Y33" s="27" t="s">
        <v>46</v>
      </c>
      <c r="Z33" s="27" t="s">
        <v>47</v>
      </c>
      <c r="AA33" s="21"/>
    </row>
    <row r="34" s="6" customFormat="1" ht="108" customHeight="1" spans="1:27">
      <c r="A34" s="21">
        <v>25</v>
      </c>
      <c r="B34" s="22" t="s">
        <v>208</v>
      </c>
      <c r="C34" s="47" t="s">
        <v>209</v>
      </c>
      <c r="D34" s="27" t="s">
        <v>184</v>
      </c>
      <c r="E34" s="27" t="s">
        <v>185</v>
      </c>
      <c r="F34" s="27" t="s">
        <v>38</v>
      </c>
      <c r="G34" s="27" t="s">
        <v>186</v>
      </c>
      <c r="H34" s="28" t="s">
        <v>210</v>
      </c>
      <c r="I34" s="22" t="s">
        <v>188</v>
      </c>
      <c r="J34" s="22">
        <v>300</v>
      </c>
      <c r="K34" s="21">
        <f t="shared" si="5"/>
        <v>291.6</v>
      </c>
      <c r="L34" s="21">
        <f t="shared" si="6"/>
        <v>291.6</v>
      </c>
      <c r="M34" s="22">
        <v>291.6</v>
      </c>
      <c r="N34" s="22"/>
      <c r="O34" s="22"/>
      <c r="P34" s="22"/>
      <c r="Q34" s="22"/>
      <c r="R34" s="22"/>
      <c r="S34" s="21"/>
      <c r="T34" s="21"/>
      <c r="U34" s="21"/>
      <c r="V34" s="27" t="s">
        <v>211</v>
      </c>
      <c r="W34" s="27" t="s">
        <v>212</v>
      </c>
      <c r="X34" s="76" t="s">
        <v>213</v>
      </c>
      <c r="Y34" s="27" t="s">
        <v>46</v>
      </c>
      <c r="Z34" s="27" t="s">
        <v>47</v>
      </c>
      <c r="AA34" s="21"/>
    </row>
    <row r="35" s="8" customFormat="1" ht="40" customHeight="1" spans="1:27">
      <c r="A35" s="42" t="s">
        <v>214</v>
      </c>
      <c r="B35" s="43" t="s">
        <v>215</v>
      </c>
      <c r="C35" s="43"/>
      <c r="D35" s="43"/>
      <c r="E35" s="43"/>
      <c r="F35" s="43"/>
      <c r="G35" s="43"/>
      <c r="H35" s="49"/>
      <c r="I35" s="61"/>
      <c r="J35" s="61"/>
      <c r="K35" s="62">
        <f>SUM(K36:K52)</f>
        <v>18931.441</v>
      </c>
      <c r="L35" s="62">
        <f t="shared" ref="L35:U35" si="7">SUM(L36:L52)</f>
        <v>12511.441</v>
      </c>
      <c r="M35" s="62">
        <f t="shared" si="7"/>
        <v>10186.441</v>
      </c>
      <c r="N35" s="62">
        <f t="shared" si="7"/>
        <v>1861</v>
      </c>
      <c r="O35" s="62">
        <f t="shared" si="7"/>
        <v>0</v>
      </c>
      <c r="P35" s="62">
        <f t="shared" si="7"/>
        <v>0</v>
      </c>
      <c r="Q35" s="62">
        <f t="shared" si="7"/>
        <v>464</v>
      </c>
      <c r="R35" s="62">
        <f t="shared" si="7"/>
        <v>0</v>
      </c>
      <c r="S35" s="62">
        <f t="shared" si="7"/>
        <v>0</v>
      </c>
      <c r="T35" s="62">
        <f t="shared" si="7"/>
        <v>6000</v>
      </c>
      <c r="U35" s="62">
        <f t="shared" si="7"/>
        <v>420</v>
      </c>
      <c r="V35" s="43"/>
      <c r="W35" s="43"/>
      <c r="X35" s="49"/>
      <c r="Y35" s="49"/>
      <c r="Z35" s="49"/>
      <c r="AA35" s="62"/>
    </row>
    <row r="36" s="6" customFormat="1" ht="80" customHeight="1" spans="1:27">
      <c r="A36" s="27">
        <v>26</v>
      </c>
      <c r="B36" s="22" t="s">
        <v>216</v>
      </c>
      <c r="C36" s="29" t="s">
        <v>217</v>
      </c>
      <c r="D36" s="27" t="s">
        <v>218</v>
      </c>
      <c r="E36" s="23" t="s">
        <v>219</v>
      </c>
      <c r="F36" s="27" t="s">
        <v>38</v>
      </c>
      <c r="G36" s="27" t="s">
        <v>220</v>
      </c>
      <c r="H36" s="30" t="s">
        <v>221</v>
      </c>
      <c r="I36" s="22" t="s">
        <v>53</v>
      </c>
      <c r="J36" s="22">
        <v>640</v>
      </c>
      <c r="K36" s="21">
        <f t="shared" si="5"/>
        <v>57.6</v>
      </c>
      <c r="L36" s="21">
        <f t="shared" si="6"/>
        <v>57.6</v>
      </c>
      <c r="M36" s="22">
        <v>57.6</v>
      </c>
      <c r="N36" s="22"/>
      <c r="O36" s="22"/>
      <c r="P36" s="22"/>
      <c r="Q36" s="22"/>
      <c r="R36" s="22"/>
      <c r="S36" s="21"/>
      <c r="T36" s="22"/>
      <c r="U36" s="22"/>
      <c r="V36" s="27" t="s">
        <v>222</v>
      </c>
      <c r="W36" s="27" t="s">
        <v>223</v>
      </c>
      <c r="X36" s="66" t="s">
        <v>224</v>
      </c>
      <c r="Y36" s="27" t="s">
        <v>46</v>
      </c>
      <c r="Z36" s="27" t="s">
        <v>47</v>
      </c>
      <c r="AA36" s="21"/>
    </row>
    <row r="37" s="6" customFormat="1" ht="63" spans="1:27">
      <c r="A37" s="27">
        <v>27</v>
      </c>
      <c r="B37" s="22" t="s">
        <v>225</v>
      </c>
      <c r="C37" s="24" t="s">
        <v>226</v>
      </c>
      <c r="D37" s="24" t="s">
        <v>218</v>
      </c>
      <c r="E37" s="22" t="s">
        <v>227</v>
      </c>
      <c r="F37" s="22" t="s">
        <v>38</v>
      </c>
      <c r="G37" s="27" t="s">
        <v>228</v>
      </c>
      <c r="H37" s="20" t="s">
        <v>229</v>
      </c>
      <c r="I37" s="22" t="s">
        <v>230</v>
      </c>
      <c r="J37" s="21">
        <v>21</v>
      </c>
      <c r="K37" s="21">
        <f t="shared" ref="K37:K52" si="8">SUM(L37,S37,T37,U37)</f>
        <v>252</v>
      </c>
      <c r="L37" s="21">
        <f t="shared" ref="L37:L52" si="9">SUM(M37:R37)</f>
        <v>252</v>
      </c>
      <c r="M37" s="22">
        <v>252</v>
      </c>
      <c r="N37" s="22"/>
      <c r="O37" s="22"/>
      <c r="P37" s="22"/>
      <c r="Q37" s="22"/>
      <c r="R37" s="22"/>
      <c r="S37" s="21"/>
      <c r="T37" s="22"/>
      <c r="U37" s="22"/>
      <c r="V37" s="22" t="s">
        <v>231</v>
      </c>
      <c r="W37" s="22" t="s">
        <v>232</v>
      </c>
      <c r="X37" s="68" t="s">
        <v>233</v>
      </c>
      <c r="Y37" s="27" t="s">
        <v>46</v>
      </c>
      <c r="Z37" s="27" t="s">
        <v>47</v>
      </c>
      <c r="AA37" s="21"/>
    </row>
    <row r="38" s="6" customFormat="1" ht="103" customHeight="1" spans="1:27">
      <c r="A38" s="27">
        <v>28</v>
      </c>
      <c r="B38" s="22" t="s">
        <v>234</v>
      </c>
      <c r="C38" s="22" t="s">
        <v>235</v>
      </c>
      <c r="D38" s="24" t="s">
        <v>218</v>
      </c>
      <c r="E38" s="24" t="s">
        <v>236</v>
      </c>
      <c r="F38" s="22" t="s">
        <v>38</v>
      </c>
      <c r="G38" s="22" t="s">
        <v>237</v>
      </c>
      <c r="H38" s="25" t="s">
        <v>238</v>
      </c>
      <c r="I38" s="22" t="s">
        <v>41</v>
      </c>
      <c r="J38" s="22">
        <v>22000</v>
      </c>
      <c r="K38" s="21">
        <f t="shared" si="8"/>
        <v>396</v>
      </c>
      <c r="L38" s="21">
        <f t="shared" si="9"/>
        <v>396</v>
      </c>
      <c r="M38" s="22"/>
      <c r="N38" s="22">
        <v>396</v>
      </c>
      <c r="O38" s="22"/>
      <c r="P38" s="22"/>
      <c r="Q38" s="22"/>
      <c r="R38" s="22"/>
      <c r="S38" s="21"/>
      <c r="T38" s="22"/>
      <c r="U38" s="22"/>
      <c r="V38" s="77" t="s">
        <v>239</v>
      </c>
      <c r="W38" s="22" t="s">
        <v>240</v>
      </c>
      <c r="X38" s="66" t="s">
        <v>241</v>
      </c>
      <c r="Y38" s="27" t="s">
        <v>46</v>
      </c>
      <c r="Z38" s="27" t="s">
        <v>47</v>
      </c>
      <c r="AA38" s="22"/>
    </row>
    <row r="39" s="6" customFormat="1" ht="106" customHeight="1" spans="1:27">
      <c r="A39" s="27">
        <v>29</v>
      </c>
      <c r="B39" s="22" t="s">
        <v>242</v>
      </c>
      <c r="C39" s="22" t="s">
        <v>243</v>
      </c>
      <c r="D39" s="24" t="s">
        <v>218</v>
      </c>
      <c r="E39" s="24" t="s">
        <v>244</v>
      </c>
      <c r="F39" s="24" t="s">
        <v>38</v>
      </c>
      <c r="G39" s="24" t="s">
        <v>245</v>
      </c>
      <c r="H39" s="25" t="s">
        <v>246</v>
      </c>
      <c r="I39" s="27" t="s">
        <v>77</v>
      </c>
      <c r="J39" s="22">
        <v>43.6</v>
      </c>
      <c r="K39" s="21">
        <f t="shared" si="8"/>
        <v>300</v>
      </c>
      <c r="L39" s="21">
        <f t="shared" si="9"/>
        <v>300</v>
      </c>
      <c r="M39" s="22"/>
      <c r="N39" s="22">
        <v>300</v>
      </c>
      <c r="O39" s="22"/>
      <c r="P39" s="22"/>
      <c r="Q39" s="22"/>
      <c r="R39" s="22"/>
      <c r="S39" s="21"/>
      <c r="T39" s="22"/>
      <c r="U39" s="22"/>
      <c r="V39" s="77" t="s">
        <v>239</v>
      </c>
      <c r="W39" s="22" t="s">
        <v>247</v>
      </c>
      <c r="X39" s="66" t="s">
        <v>248</v>
      </c>
      <c r="Y39" s="27" t="s">
        <v>46</v>
      </c>
      <c r="Z39" s="27" t="s">
        <v>47</v>
      </c>
      <c r="AA39" s="81"/>
    </row>
    <row r="40" s="6" customFormat="1" ht="106" customHeight="1" spans="1:27">
      <c r="A40" s="27">
        <v>30</v>
      </c>
      <c r="B40" s="22" t="s">
        <v>249</v>
      </c>
      <c r="C40" s="22" t="s">
        <v>250</v>
      </c>
      <c r="D40" s="24" t="s">
        <v>218</v>
      </c>
      <c r="E40" s="24" t="s">
        <v>244</v>
      </c>
      <c r="F40" s="24" t="s">
        <v>38</v>
      </c>
      <c r="G40" s="24" t="s">
        <v>75</v>
      </c>
      <c r="H40" s="25" t="s">
        <v>251</v>
      </c>
      <c r="I40" s="27" t="s">
        <v>77</v>
      </c>
      <c r="J40" s="22">
        <v>4.85</v>
      </c>
      <c r="K40" s="21">
        <f t="shared" si="8"/>
        <v>398</v>
      </c>
      <c r="L40" s="21">
        <f t="shared" si="9"/>
        <v>398</v>
      </c>
      <c r="M40" s="22"/>
      <c r="N40" s="22">
        <v>398</v>
      </c>
      <c r="O40" s="22"/>
      <c r="P40" s="22"/>
      <c r="Q40" s="22"/>
      <c r="R40" s="22"/>
      <c r="S40" s="21"/>
      <c r="T40" s="22"/>
      <c r="U40" s="22"/>
      <c r="V40" s="77" t="s">
        <v>239</v>
      </c>
      <c r="W40" s="22" t="s">
        <v>252</v>
      </c>
      <c r="X40" s="66" t="s">
        <v>253</v>
      </c>
      <c r="Y40" s="27" t="s">
        <v>46</v>
      </c>
      <c r="Z40" s="27" t="s">
        <v>47</v>
      </c>
      <c r="AA40" s="22"/>
    </row>
    <row r="41" s="6" customFormat="1" ht="106" customHeight="1" spans="1:27">
      <c r="A41" s="27">
        <v>31</v>
      </c>
      <c r="B41" s="22" t="s">
        <v>254</v>
      </c>
      <c r="C41" s="22" t="s">
        <v>255</v>
      </c>
      <c r="D41" s="24" t="s">
        <v>218</v>
      </c>
      <c r="E41" s="24" t="s">
        <v>256</v>
      </c>
      <c r="F41" s="24" t="s">
        <v>38</v>
      </c>
      <c r="G41" s="24" t="s">
        <v>257</v>
      </c>
      <c r="H41" s="46" t="s">
        <v>258</v>
      </c>
      <c r="I41" s="22" t="s">
        <v>77</v>
      </c>
      <c r="J41" s="22">
        <v>2.6</v>
      </c>
      <c r="K41" s="21">
        <f t="shared" si="8"/>
        <v>135</v>
      </c>
      <c r="L41" s="21">
        <f t="shared" si="9"/>
        <v>135</v>
      </c>
      <c r="M41" s="22"/>
      <c r="N41" s="22">
        <v>135</v>
      </c>
      <c r="O41" s="22"/>
      <c r="P41" s="22"/>
      <c r="Q41" s="22"/>
      <c r="R41" s="22"/>
      <c r="S41" s="21"/>
      <c r="T41" s="22"/>
      <c r="U41" s="22"/>
      <c r="V41" s="77" t="s">
        <v>239</v>
      </c>
      <c r="W41" s="22" t="s">
        <v>259</v>
      </c>
      <c r="X41" s="66" t="s">
        <v>260</v>
      </c>
      <c r="Y41" s="27" t="s">
        <v>46</v>
      </c>
      <c r="Z41" s="27" t="s">
        <v>47</v>
      </c>
      <c r="AA41" s="22"/>
    </row>
    <row r="42" s="6" customFormat="1" ht="106" customHeight="1" spans="1:27">
      <c r="A42" s="27">
        <v>32</v>
      </c>
      <c r="B42" s="22" t="s">
        <v>261</v>
      </c>
      <c r="C42" s="22" t="s">
        <v>262</v>
      </c>
      <c r="D42" s="24" t="s">
        <v>218</v>
      </c>
      <c r="E42" s="24" t="s">
        <v>256</v>
      </c>
      <c r="F42" s="24" t="s">
        <v>38</v>
      </c>
      <c r="G42" s="24" t="s">
        <v>129</v>
      </c>
      <c r="H42" s="46" t="s">
        <v>263</v>
      </c>
      <c r="I42" s="22" t="s">
        <v>77</v>
      </c>
      <c r="J42" s="22">
        <v>6.338</v>
      </c>
      <c r="K42" s="21">
        <f t="shared" si="8"/>
        <v>395</v>
      </c>
      <c r="L42" s="21">
        <f t="shared" si="9"/>
        <v>395</v>
      </c>
      <c r="M42" s="22"/>
      <c r="N42" s="22">
        <v>395</v>
      </c>
      <c r="O42" s="22"/>
      <c r="P42" s="22"/>
      <c r="Q42" s="22"/>
      <c r="R42" s="22"/>
      <c r="S42" s="21"/>
      <c r="T42" s="22"/>
      <c r="U42" s="22"/>
      <c r="V42" s="77" t="s">
        <v>239</v>
      </c>
      <c r="W42" s="22" t="s">
        <v>264</v>
      </c>
      <c r="X42" s="66" t="s">
        <v>265</v>
      </c>
      <c r="Y42" s="27" t="s">
        <v>46</v>
      </c>
      <c r="Z42" s="27" t="s">
        <v>47</v>
      </c>
      <c r="AA42" s="22"/>
    </row>
    <row r="43" s="6" customFormat="1" ht="106" customHeight="1" spans="1:27">
      <c r="A43" s="27">
        <v>33</v>
      </c>
      <c r="B43" s="22" t="s">
        <v>266</v>
      </c>
      <c r="C43" s="22" t="s">
        <v>267</v>
      </c>
      <c r="D43" s="24" t="s">
        <v>218</v>
      </c>
      <c r="E43" s="24" t="s">
        <v>256</v>
      </c>
      <c r="F43" s="24" t="s">
        <v>38</v>
      </c>
      <c r="G43" s="24" t="s">
        <v>268</v>
      </c>
      <c r="H43" s="46" t="s">
        <v>269</v>
      </c>
      <c r="I43" s="22" t="s">
        <v>77</v>
      </c>
      <c r="J43" s="22">
        <v>3.95</v>
      </c>
      <c r="K43" s="21">
        <f t="shared" si="8"/>
        <v>237</v>
      </c>
      <c r="L43" s="21">
        <f t="shared" si="9"/>
        <v>237</v>
      </c>
      <c r="M43" s="22"/>
      <c r="N43" s="22">
        <v>237</v>
      </c>
      <c r="O43" s="22"/>
      <c r="P43" s="22"/>
      <c r="Q43" s="22"/>
      <c r="R43" s="22"/>
      <c r="S43" s="21"/>
      <c r="T43" s="22"/>
      <c r="U43" s="22"/>
      <c r="V43" s="77" t="s">
        <v>239</v>
      </c>
      <c r="W43" s="22" t="s">
        <v>270</v>
      </c>
      <c r="X43" s="66" t="s">
        <v>271</v>
      </c>
      <c r="Y43" s="27" t="s">
        <v>46</v>
      </c>
      <c r="Z43" s="27" t="s">
        <v>47</v>
      </c>
      <c r="AA43" s="22"/>
    </row>
    <row r="44" s="6" customFormat="1" ht="177" customHeight="1" spans="1:27">
      <c r="A44" s="27">
        <v>34</v>
      </c>
      <c r="B44" s="22" t="s">
        <v>272</v>
      </c>
      <c r="C44" s="27" t="s">
        <v>273</v>
      </c>
      <c r="D44" s="27" t="s">
        <v>218</v>
      </c>
      <c r="E44" s="24" t="s">
        <v>274</v>
      </c>
      <c r="F44" s="24" t="s">
        <v>38</v>
      </c>
      <c r="G44" s="27" t="s">
        <v>275</v>
      </c>
      <c r="H44" s="34" t="s">
        <v>276</v>
      </c>
      <c r="I44" s="22" t="s">
        <v>77</v>
      </c>
      <c r="J44" s="22">
        <v>22.7</v>
      </c>
      <c r="K44" s="21">
        <f t="shared" si="8"/>
        <v>276</v>
      </c>
      <c r="L44" s="21">
        <f t="shared" si="9"/>
        <v>276</v>
      </c>
      <c r="M44" s="22"/>
      <c r="N44" s="22"/>
      <c r="O44" s="22"/>
      <c r="P44" s="22"/>
      <c r="Q44" s="22">
        <v>276</v>
      </c>
      <c r="R44" s="22"/>
      <c r="S44" s="21"/>
      <c r="T44" s="22"/>
      <c r="U44" s="22"/>
      <c r="V44" s="27" t="s">
        <v>231</v>
      </c>
      <c r="W44" s="27" t="s">
        <v>277</v>
      </c>
      <c r="X44" s="67" t="s">
        <v>278</v>
      </c>
      <c r="Y44" s="27" t="s">
        <v>46</v>
      </c>
      <c r="Z44" s="27" t="s">
        <v>47</v>
      </c>
      <c r="AA44" s="22"/>
    </row>
    <row r="45" s="6" customFormat="1" ht="110.25" spans="1:27">
      <c r="A45" s="27">
        <v>35</v>
      </c>
      <c r="B45" s="22" t="s">
        <v>279</v>
      </c>
      <c r="C45" s="27" t="s">
        <v>280</v>
      </c>
      <c r="D45" s="27" t="s">
        <v>218</v>
      </c>
      <c r="E45" s="24" t="s">
        <v>236</v>
      </c>
      <c r="F45" s="24" t="s">
        <v>38</v>
      </c>
      <c r="G45" s="27" t="s">
        <v>281</v>
      </c>
      <c r="H45" s="31" t="s">
        <v>282</v>
      </c>
      <c r="I45" s="22" t="s">
        <v>77</v>
      </c>
      <c r="J45" s="22">
        <v>3.35</v>
      </c>
      <c r="K45" s="21">
        <f t="shared" si="8"/>
        <v>188</v>
      </c>
      <c r="L45" s="21">
        <f t="shared" si="9"/>
        <v>188</v>
      </c>
      <c r="M45" s="22"/>
      <c r="N45" s="22"/>
      <c r="O45" s="22"/>
      <c r="P45" s="22"/>
      <c r="Q45" s="22">
        <v>188</v>
      </c>
      <c r="R45" s="22"/>
      <c r="S45" s="21"/>
      <c r="T45" s="22"/>
      <c r="U45" s="22"/>
      <c r="V45" s="27" t="s">
        <v>231</v>
      </c>
      <c r="W45" s="27" t="s">
        <v>283</v>
      </c>
      <c r="X45" s="67" t="s">
        <v>284</v>
      </c>
      <c r="Y45" s="27" t="s">
        <v>46</v>
      </c>
      <c r="Z45" s="27" t="s">
        <v>47</v>
      </c>
      <c r="AA45" s="21"/>
    </row>
    <row r="46" s="6" customFormat="1" ht="98" customHeight="1" spans="1:27">
      <c r="A46" s="27">
        <v>36</v>
      </c>
      <c r="B46" s="22" t="s">
        <v>285</v>
      </c>
      <c r="C46" s="22" t="s">
        <v>286</v>
      </c>
      <c r="D46" s="27" t="s">
        <v>218</v>
      </c>
      <c r="E46" s="47" t="s">
        <v>287</v>
      </c>
      <c r="F46" s="27" t="s">
        <v>38</v>
      </c>
      <c r="G46" s="27" t="s">
        <v>288</v>
      </c>
      <c r="H46" s="50" t="s">
        <v>289</v>
      </c>
      <c r="I46" s="22" t="s">
        <v>230</v>
      </c>
      <c r="J46" s="22">
        <v>1</v>
      </c>
      <c r="K46" s="21">
        <f t="shared" si="8"/>
        <v>2000</v>
      </c>
      <c r="L46" s="21">
        <f t="shared" si="9"/>
        <v>1000</v>
      </c>
      <c r="M46" s="21">
        <v>1000</v>
      </c>
      <c r="N46" s="21"/>
      <c r="O46" s="21"/>
      <c r="P46" s="21"/>
      <c r="Q46" s="21"/>
      <c r="R46" s="21"/>
      <c r="S46" s="21"/>
      <c r="T46" s="22">
        <v>1000</v>
      </c>
      <c r="U46" s="21"/>
      <c r="V46" s="22" t="s">
        <v>222</v>
      </c>
      <c r="W46" s="22" t="s">
        <v>290</v>
      </c>
      <c r="X46" s="67" t="s">
        <v>291</v>
      </c>
      <c r="Y46" s="27" t="s">
        <v>46</v>
      </c>
      <c r="Z46" s="27" t="s">
        <v>47</v>
      </c>
      <c r="AA46" s="22"/>
    </row>
    <row r="47" s="6" customFormat="1" ht="127" customHeight="1" spans="1:27">
      <c r="A47" s="27">
        <v>37</v>
      </c>
      <c r="B47" s="22" t="s">
        <v>292</v>
      </c>
      <c r="C47" s="22" t="s">
        <v>293</v>
      </c>
      <c r="D47" s="27" t="s">
        <v>218</v>
      </c>
      <c r="E47" s="47" t="s">
        <v>287</v>
      </c>
      <c r="F47" s="27" t="s">
        <v>38</v>
      </c>
      <c r="G47" s="27" t="s">
        <v>294</v>
      </c>
      <c r="H47" s="50" t="s">
        <v>295</v>
      </c>
      <c r="I47" s="22" t="s">
        <v>230</v>
      </c>
      <c r="J47" s="22">
        <v>1</v>
      </c>
      <c r="K47" s="21">
        <f t="shared" si="8"/>
        <v>2000</v>
      </c>
      <c r="L47" s="21">
        <f t="shared" si="9"/>
        <v>1000</v>
      </c>
      <c r="M47" s="21">
        <v>1000</v>
      </c>
      <c r="N47" s="21"/>
      <c r="O47" s="21"/>
      <c r="P47" s="21"/>
      <c r="Q47" s="21"/>
      <c r="R47" s="21"/>
      <c r="S47" s="21"/>
      <c r="T47" s="22">
        <v>1000</v>
      </c>
      <c r="U47" s="21"/>
      <c r="V47" s="22" t="s">
        <v>222</v>
      </c>
      <c r="W47" s="22" t="s">
        <v>296</v>
      </c>
      <c r="X47" s="67" t="s">
        <v>297</v>
      </c>
      <c r="Y47" s="27" t="s">
        <v>46</v>
      </c>
      <c r="Z47" s="27" t="s">
        <v>47</v>
      </c>
      <c r="AA47" s="22"/>
    </row>
    <row r="48" s="6" customFormat="1" ht="94.5" spans="1:27">
      <c r="A48" s="27">
        <v>38</v>
      </c>
      <c r="B48" s="22" t="s">
        <v>298</v>
      </c>
      <c r="C48" s="22" t="s">
        <v>299</v>
      </c>
      <c r="D48" s="27" t="s">
        <v>218</v>
      </c>
      <c r="E48" s="47" t="s">
        <v>287</v>
      </c>
      <c r="F48" s="27" t="s">
        <v>38</v>
      </c>
      <c r="G48" s="27" t="s">
        <v>237</v>
      </c>
      <c r="H48" s="50" t="s">
        <v>300</v>
      </c>
      <c r="I48" s="22" t="s">
        <v>230</v>
      </c>
      <c r="J48" s="22">
        <v>1</v>
      </c>
      <c r="K48" s="21">
        <f t="shared" si="8"/>
        <v>2320</v>
      </c>
      <c r="L48" s="21">
        <f t="shared" si="9"/>
        <v>900</v>
      </c>
      <c r="M48" s="21">
        <v>900</v>
      </c>
      <c r="N48" s="21"/>
      <c r="O48" s="21"/>
      <c r="P48" s="21"/>
      <c r="Q48" s="21"/>
      <c r="R48" s="21"/>
      <c r="S48" s="21"/>
      <c r="T48" s="22">
        <v>1000</v>
      </c>
      <c r="U48" s="21">
        <v>420</v>
      </c>
      <c r="V48" s="22" t="s">
        <v>222</v>
      </c>
      <c r="W48" s="22" t="s">
        <v>301</v>
      </c>
      <c r="X48" s="67" t="s">
        <v>302</v>
      </c>
      <c r="Y48" s="27" t="s">
        <v>46</v>
      </c>
      <c r="Z48" s="27" t="s">
        <v>47</v>
      </c>
      <c r="AA48" s="22" t="s">
        <v>303</v>
      </c>
    </row>
    <row r="49" s="6" customFormat="1" ht="126" spans="1:27">
      <c r="A49" s="27">
        <v>39</v>
      </c>
      <c r="B49" s="22" t="s">
        <v>304</v>
      </c>
      <c r="C49" s="22" t="s">
        <v>305</v>
      </c>
      <c r="D49" s="24" t="s">
        <v>218</v>
      </c>
      <c r="E49" s="24" t="s">
        <v>256</v>
      </c>
      <c r="F49" s="22" t="s">
        <v>38</v>
      </c>
      <c r="G49" s="22" t="s">
        <v>306</v>
      </c>
      <c r="H49" s="38" t="s">
        <v>307</v>
      </c>
      <c r="I49" s="22" t="s">
        <v>77</v>
      </c>
      <c r="J49" s="22">
        <v>45</v>
      </c>
      <c r="K49" s="21">
        <f t="shared" si="8"/>
        <v>4030</v>
      </c>
      <c r="L49" s="21">
        <f t="shared" si="9"/>
        <v>1030</v>
      </c>
      <c r="M49" s="22">
        <v>1030</v>
      </c>
      <c r="N49" s="22"/>
      <c r="O49" s="22"/>
      <c r="P49" s="22"/>
      <c r="Q49" s="22"/>
      <c r="R49" s="22"/>
      <c r="S49" s="21"/>
      <c r="T49" s="22">
        <v>3000</v>
      </c>
      <c r="U49" s="22"/>
      <c r="V49" s="22" t="s">
        <v>200</v>
      </c>
      <c r="W49" s="22" t="s">
        <v>201</v>
      </c>
      <c r="X49" s="66" t="s">
        <v>308</v>
      </c>
      <c r="Y49" s="27" t="s">
        <v>46</v>
      </c>
      <c r="Z49" s="27" t="s">
        <v>47</v>
      </c>
      <c r="AA49" s="81"/>
    </row>
    <row r="50" s="6" customFormat="1" ht="75" customHeight="1" spans="1:27">
      <c r="A50" s="27">
        <v>40</v>
      </c>
      <c r="B50" s="22" t="s">
        <v>309</v>
      </c>
      <c r="C50" s="22" t="s">
        <v>310</v>
      </c>
      <c r="D50" s="24" t="s">
        <v>218</v>
      </c>
      <c r="E50" s="22" t="s">
        <v>244</v>
      </c>
      <c r="F50" s="22" t="s">
        <v>38</v>
      </c>
      <c r="G50" s="27" t="s">
        <v>311</v>
      </c>
      <c r="H50" s="50" t="s">
        <v>312</v>
      </c>
      <c r="I50" s="22" t="s">
        <v>53</v>
      </c>
      <c r="J50" s="22">
        <v>1771</v>
      </c>
      <c r="K50" s="21">
        <f t="shared" si="8"/>
        <v>583.4</v>
      </c>
      <c r="L50" s="21">
        <f t="shared" si="9"/>
        <v>583.4</v>
      </c>
      <c r="M50" s="21">
        <v>583.4</v>
      </c>
      <c r="N50" s="21"/>
      <c r="O50" s="21"/>
      <c r="P50" s="21"/>
      <c r="Q50" s="21"/>
      <c r="R50" s="21"/>
      <c r="S50" s="21"/>
      <c r="T50" s="22"/>
      <c r="U50" s="21"/>
      <c r="V50" s="22" t="s">
        <v>313</v>
      </c>
      <c r="W50" s="22" t="s">
        <v>314</v>
      </c>
      <c r="X50" s="67" t="s">
        <v>315</v>
      </c>
      <c r="Y50" s="27" t="s">
        <v>46</v>
      </c>
      <c r="Z50" s="27" t="s">
        <v>47</v>
      </c>
      <c r="AA50" s="81"/>
    </row>
    <row r="51" s="6" customFormat="1" ht="94.5" spans="1:27">
      <c r="A51" s="27">
        <v>41</v>
      </c>
      <c r="B51" s="22" t="s">
        <v>316</v>
      </c>
      <c r="C51" s="22" t="s">
        <v>317</v>
      </c>
      <c r="D51" s="24" t="s">
        <v>218</v>
      </c>
      <c r="E51" s="22" t="s">
        <v>318</v>
      </c>
      <c r="F51" s="27" t="s">
        <v>38</v>
      </c>
      <c r="G51" s="27" t="s">
        <v>319</v>
      </c>
      <c r="H51" s="50" t="s">
        <v>320</v>
      </c>
      <c r="I51" s="22" t="s">
        <v>77</v>
      </c>
      <c r="J51" s="22">
        <v>99.579</v>
      </c>
      <c r="K51" s="21">
        <f t="shared" si="8"/>
        <v>5027.241</v>
      </c>
      <c r="L51" s="21">
        <f t="shared" si="9"/>
        <v>5027.241</v>
      </c>
      <c r="M51" s="21">
        <v>5027.241</v>
      </c>
      <c r="N51" s="21"/>
      <c r="O51" s="21"/>
      <c r="P51" s="21"/>
      <c r="Q51" s="21"/>
      <c r="R51" s="21"/>
      <c r="S51" s="21"/>
      <c r="T51" s="22"/>
      <c r="U51" s="21"/>
      <c r="V51" s="22" t="s">
        <v>321</v>
      </c>
      <c r="W51" s="22" t="s">
        <v>322</v>
      </c>
      <c r="X51" s="67" t="s">
        <v>323</v>
      </c>
      <c r="Y51" s="27" t="s">
        <v>46</v>
      </c>
      <c r="Z51" s="27" t="s">
        <v>47</v>
      </c>
      <c r="AA51" s="22"/>
    </row>
    <row r="52" s="6" customFormat="1" ht="110.25" spans="1:27">
      <c r="A52" s="27">
        <v>42</v>
      </c>
      <c r="B52" s="22" t="s">
        <v>324</v>
      </c>
      <c r="C52" s="22" t="s">
        <v>325</v>
      </c>
      <c r="D52" s="27" t="s">
        <v>218</v>
      </c>
      <c r="E52" s="47" t="s">
        <v>287</v>
      </c>
      <c r="F52" s="27" t="s">
        <v>38</v>
      </c>
      <c r="G52" s="27" t="s">
        <v>326</v>
      </c>
      <c r="H52" s="50" t="s">
        <v>327</v>
      </c>
      <c r="I52" s="22" t="s">
        <v>328</v>
      </c>
      <c r="J52" s="22">
        <v>8</v>
      </c>
      <c r="K52" s="21">
        <f t="shared" si="8"/>
        <v>336.2</v>
      </c>
      <c r="L52" s="21">
        <f t="shared" si="9"/>
        <v>336.2</v>
      </c>
      <c r="M52" s="21">
        <v>336.2</v>
      </c>
      <c r="N52" s="21"/>
      <c r="O52" s="21"/>
      <c r="P52" s="21"/>
      <c r="Q52" s="21"/>
      <c r="R52" s="21"/>
      <c r="S52" s="21"/>
      <c r="T52" s="22"/>
      <c r="U52" s="21"/>
      <c r="V52" s="22" t="s">
        <v>222</v>
      </c>
      <c r="W52" s="22" t="s">
        <v>329</v>
      </c>
      <c r="X52" s="67" t="s">
        <v>330</v>
      </c>
      <c r="Y52" s="27" t="s">
        <v>46</v>
      </c>
      <c r="Z52" s="27" t="s">
        <v>47</v>
      </c>
      <c r="AA52" s="22"/>
    </row>
    <row r="53" s="9" customFormat="1" ht="40" customHeight="1" spans="1:27">
      <c r="A53" s="51" t="s">
        <v>331</v>
      </c>
      <c r="B53" s="52" t="s">
        <v>332</v>
      </c>
      <c r="C53" s="52"/>
      <c r="D53" s="52"/>
      <c r="E53" s="52"/>
      <c r="F53" s="52"/>
      <c r="G53" s="53"/>
      <c r="H53" s="54"/>
      <c r="I53" s="56"/>
      <c r="J53" s="56"/>
      <c r="K53" s="60">
        <f t="shared" ref="K53:U53" si="10">SUM(K54)</f>
        <v>80.5</v>
      </c>
      <c r="L53" s="60">
        <f t="shared" si="10"/>
        <v>80.5</v>
      </c>
      <c r="M53" s="60">
        <f t="shared" si="10"/>
        <v>80.5</v>
      </c>
      <c r="N53" s="60">
        <f t="shared" si="10"/>
        <v>0</v>
      </c>
      <c r="O53" s="60">
        <f t="shared" si="10"/>
        <v>0</v>
      </c>
      <c r="P53" s="60">
        <f t="shared" si="10"/>
        <v>0</v>
      </c>
      <c r="Q53" s="60">
        <f t="shared" si="10"/>
        <v>0</v>
      </c>
      <c r="R53" s="60">
        <f t="shared" si="10"/>
        <v>0</v>
      </c>
      <c r="S53" s="60">
        <f t="shared" si="10"/>
        <v>0</v>
      </c>
      <c r="T53" s="60">
        <f t="shared" si="10"/>
        <v>0</v>
      </c>
      <c r="U53" s="60">
        <f t="shared" si="10"/>
        <v>0</v>
      </c>
      <c r="V53" s="53"/>
      <c r="W53" s="53"/>
      <c r="X53" s="78"/>
      <c r="Y53" s="78"/>
      <c r="Z53" s="78"/>
      <c r="AA53" s="82"/>
    </row>
    <row r="54" s="6" customFormat="1" ht="63" spans="1:27">
      <c r="A54" s="48">
        <v>43</v>
      </c>
      <c r="B54" s="22" t="s">
        <v>333</v>
      </c>
      <c r="C54" s="26" t="s">
        <v>334</v>
      </c>
      <c r="D54" s="23" t="s">
        <v>335</v>
      </c>
      <c r="E54" s="23" t="s">
        <v>336</v>
      </c>
      <c r="F54" s="27" t="s">
        <v>38</v>
      </c>
      <c r="G54" s="27" t="s">
        <v>51</v>
      </c>
      <c r="H54" s="55" t="s">
        <v>337</v>
      </c>
      <c r="I54" s="27" t="s">
        <v>338</v>
      </c>
      <c r="J54" s="22">
        <v>80.5</v>
      </c>
      <c r="K54" s="22">
        <f t="shared" ref="K54:K58" si="11">SUM(L54,S54,T54)</f>
        <v>80.5</v>
      </c>
      <c r="L54" s="22">
        <f t="shared" ref="L54:L58" si="12">SUM(M54:R54)</f>
        <v>80.5</v>
      </c>
      <c r="M54" s="22">
        <v>80.5</v>
      </c>
      <c r="N54" s="22"/>
      <c r="O54" s="22"/>
      <c r="P54" s="22"/>
      <c r="Q54" s="22"/>
      <c r="R54" s="22"/>
      <c r="S54" s="21"/>
      <c r="T54" s="21"/>
      <c r="U54" s="21"/>
      <c r="V54" s="27" t="s">
        <v>339</v>
      </c>
      <c r="W54" s="27" t="s">
        <v>340</v>
      </c>
      <c r="X54" s="66" t="s">
        <v>341</v>
      </c>
      <c r="Y54" s="27" t="s">
        <v>46</v>
      </c>
      <c r="Z54" s="27" t="s">
        <v>47</v>
      </c>
      <c r="AA54" s="21"/>
    </row>
    <row r="55" s="9" customFormat="1" ht="40" customHeight="1" spans="1:27">
      <c r="A55" s="51" t="s">
        <v>342</v>
      </c>
      <c r="B55" s="52" t="s">
        <v>343</v>
      </c>
      <c r="C55" s="52"/>
      <c r="D55" s="52"/>
      <c r="E55" s="52"/>
      <c r="F55" s="52"/>
      <c r="G55" s="53"/>
      <c r="H55" s="54"/>
      <c r="I55" s="56"/>
      <c r="J55" s="56"/>
      <c r="K55" s="60">
        <f t="shared" ref="K55:U55" si="13">SUM(K56:K56)</f>
        <v>1500</v>
      </c>
      <c r="L55" s="60">
        <f t="shared" si="13"/>
        <v>1500</v>
      </c>
      <c r="M55" s="60">
        <f t="shared" si="13"/>
        <v>1500</v>
      </c>
      <c r="N55" s="60">
        <f t="shared" si="13"/>
        <v>0</v>
      </c>
      <c r="O55" s="60">
        <f t="shared" si="13"/>
        <v>0</v>
      </c>
      <c r="P55" s="60">
        <f t="shared" si="13"/>
        <v>0</v>
      </c>
      <c r="Q55" s="60">
        <f t="shared" si="13"/>
        <v>0</v>
      </c>
      <c r="R55" s="60">
        <f t="shared" si="13"/>
        <v>0</v>
      </c>
      <c r="S55" s="60">
        <f t="shared" si="13"/>
        <v>0</v>
      </c>
      <c r="T55" s="60">
        <f t="shared" si="13"/>
        <v>0</v>
      </c>
      <c r="U55" s="60">
        <f t="shared" si="13"/>
        <v>0</v>
      </c>
      <c r="V55" s="53"/>
      <c r="W55" s="53"/>
      <c r="X55" s="78"/>
      <c r="Y55" s="78"/>
      <c r="Z55" s="78"/>
      <c r="AA55" s="82"/>
    </row>
    <row r="56" s="6" customFormat="1" ht="47.25" spans="1:27">
      <c r="A56" s="48">
        <v>44</v>
      </c>
      <c r="B56" s="22" t="s">
        <v>344</v>
      </c>
      <c r="C56" s="29" t="s">
        <v>345</v>
      </c>
      <c r="D56" s="23" t="s">
        <v>346</v>
      </c>
      <c r="E56" s="23" t="s">
        <v>346</v>
      </c>
      <c r="F56" s="22" t="s">
        <v>38</v>
      </c>
      <c r="G56" s="22" t="s">
        <v>186</v>
      </c>
      <c r="H56" s="31" t="s">
        <v>347</v>
      </c>
      <c r="I56" s="22" t="s">
        <v>188</v>
      </c>
      <c r="J56" s="22">
        <v>5000</v>
      </c>
      <c r="K56" s="22">
        <f t="shared" si="11"/>
        <v>1500</v>
      </c>
      <c r="L56" s="22">
        <f t="shared" si="12"/>
        <v>1500</v>
      </c>
      <c r="M56" s="47">
        <v>1500</v>
      </c>
      <c r="N56" s="22"/>
      <c r="O56" s="22"/>
      <c r="P56" s="22"/>
      <c r="Q56" s="22"/>
      <c r="R56" s="22"/>
      <c r="S56" s="21"/>
      <c r="T56" s="21"/>
      <c r="U56" s="21"/>
      <c r="V56" s="27" t="s">
        <v>348</v>
      </c>
      <c r="W56" s="27" t="s">
        <v>349</v>
      </c>
      <c r="X56" s="66" t="s">
        <v>350</v>
      </c>
      <c r="Y56" s="27" t="s">
        <v>46</v>
      </c>
      <c r="Z56" s="27" t="s">
        <v>47</v>
      </c>
      <c r="AA56" s="21"/>
    </row>
    <row r="57" s="9" customFormat="1" ht="40" customHeight="1" spans="1:27">
      <c r="A57" s="51" t="s">
        <v>351</v>
      </c>
      <c r="B57" s="43" t="s">
        <v>352</v>
      </c>
      <c r="C57" s="43"/>
      <c r="D57" s="43"/>
      <c r="E57" s="43"/>
      <c r="F57" s="43"/>
      <c r="G57" s="56"/>
      <c r="H57" s="54"/>
      <c r="I57" s="56"/>
      <c r="J57" s="56"/>
      <c r="K57" s="60">
        <f t="shared" ref="K57:U57" si="14">SUM(K58)</f>
        <v>200</v>
      </c>
      <c r="L57" s="60">
        <f t="shared" si="14"/>
        <v>200</v>
      </c>
      <c r="M57" s="60">
        <f t="shared" si="14"/>
        <v>200</v>
      </c>
      <c r="N57" s="60">
        <f t="shared" si="14"/>
        <v>0</v>
      </c>
      <c r="O57" s="60">
        <f t="shared" si="14"/>
        <v>0</v>
      </c>
      <c r="P57" s="60">
        <f t="shared" si="14"/>
        <v>0</v>
      </c>
      <c r="Q57" s="60">
        <f t="shared" si="14"/>
        <v>0</v>
      </c>
      <c r="R57" s="60">
        <f t="shared" si="14"/>
        <v>0</v>
      </c>
      <c r="S57" s="60">
        <f t="shared" si="14"/>
        <v>0</v>
      </c>
      <c r="T57" s="60">
        <f t="shared" si="14"/>
        <v>0</v>
      </c>
      <c r="U57" s="60">
        <f t="shared" si="14"/>
        <v>0</v>
      </c>
      <c r="V57" s="53"/>
      <c r="W57" s="53"/>
      <c r="X57" s="78"/>
      <c r="Y57" s="78"/>
      <c r="Z57" s="78"/>
      <c r="AA57" s="82"/>
    </row>
    <row r="58" s="6" customFormat="1" ht="62" customHeight="1" spans="1:27">
      <c r="A58" s="48">
        <v>45</v>
      </c>
      <c r="B58" s="22" t="s">
        <v>353</v>
      </c>
      <c r="C58" s="22" t="s">
        <v>354</v>
      </c>
      <c r="D58" s="22" t="s">
        <v>354</v>
      </c>
      <c r="E58" s="22" t="s">
        <v>354</v>
      </c>
      <c r="F58" s="22" t="s">
        <v>38</v>
      </c>
      <c r="G58" s="22" t="s">
        <v>51</v>
      </c>
      <c r="H58" s="20" t="s">
        <v>355</v>
      </c>
      <c r="I58" s="22" t="s">
        <v>356</v>
      </c>
      <c r="J58" s="22" t="s">
        <v>356</v>
      </c>
      <c r="K58" s="22">
        <f t="shared" si="11"/>
        <v>200</v>
      </c>
      <c r="L58" s="22">
        <f t="shared" si="12"/>
        <v>200</v>
      </c>
      <c r="M58" s="22">
        <v>200</v>
      </c>
      <c r="N58" s="22"/>
      <c r="O58" s="22"/>
      <c r="P58" s="22"/>
      <c r="Q58" s="22"/>
      <c r="R58" s="22"/>
      <c r="S58" s="21"/>
      <c r="T58" s="21"/>
      <c r="U58" s="21"/>
      <c r="V58" s="22" t="s">
        <v>357</v>
      </c>
      <c r="W58" s="22" t="s">
        <v>358</v>
      </c>
      <c r="X58" s="66" t="s">
        <v>359</v>
      </c>
      <c r="Y58" s="27" t="s">
        <v>46</v>
      </c>
      <c r="Z58" s="27" t="s">
        <v>47</v>
      </c>
      <c r="AA58" s="21"/>
    </row>
    <row r="59" s="9" customFormat="1" ht="40" customHeight="1" spans="1:27">
      <c r="A59" s="51" t="s">
        <v>360</v>
      </c>
      <c r="B59" s="52" t="s">
        <v>361</v>
      </c>
      <c r="C59" s="52"/>
      <c r="D59" s="52"/>
      <c r="E59" s="52"/>
      <c r="F59" s="52"/>
      <c r="G59" s="56"/>
      <c r="H59" s="54"/>
      <c r="I59" s="56"/>
      <c r="J59" s="56"/>
      <c r="K59" s="60">
        <f t="shared" ref="K59:U59" si="15">SUM(K60)</f>
        <v>26</v>
      </c>
      <c r="L59" s="60">
        <f t="shared" si="15"/>
        <v>26</v>
      </c>
      <c r="M59" s="60">
        <f t="shared" si="15"/>
        <v>0</v>
      </c>
      <c r="N59" s="60">
        <f t="shared" si="15"/>
        <v>0</v>
      </c>
      <c r="O59" s="60">
        <f t="shared" si="15"/>
        <v>26</v>
      </c>
      <c r="P59" s="60">
        <f t="shared" si="15"/>
        <v>0</v>
      </c>
      <c r="Q59" s="60">
        <f t="shared" si="15"/>
        <v>0</v>
      </c>
      <c r="R59" s="60">
        <f t="shared" si="15"/>
        <v>0</v>
      </c>
      <c r="S59" s="60">
        <f t="shared" si="15"/>
        <v>0</v>
      </c>
      <c r="T59" s="60">
        <f t="shared" si="15"/>
        <v>0</v>
      </c>
      <c r="U59" s="60">
        <f t="shared" si="15"/>
        <v>0</v>
      </c>
      <c r="V59" s="53"/>
      <c r="W59" s="53"/>
      <c r="X59" s="78"/>
      <c r="Y59" s="78"/>
      <c r="Z59" s="78"/>
      <c r="AA59" s="82"/>
    </row>
    <row r="60" s="6" customFormat="1" ht="65" customHeight="1" spans="1:27">
      <c r="A60" s="21">
        <v>46</v>
      </c>
      <c r="B60" s="22" t="s">
        <v>362</v>
      </c>
      <c r="C60" s="22" t="s">
        <v>363</v>
      </c>
      <c r="D60" s="22" t="s">
        <v>244</v>
      </c>
      <c r="E60" s="22" t="s">
        <v>244</v>
      </c>
      <c r="F60" s="22" t="s">
        <v>38</v>
      </c>
      <c r="G60" s="22" t="s">
        <v>186</v>
      </c>
      <c r="H60" s="46" t="s">
        <v>364</v>
      </c>
      <c r="I60" s="27" t="s">
        <v>53</v>
      </c>
      <c r="J60" s="27">
        <v>6627</v>
      </c>
      <c r="K60" s="22">
        <f>SUM(L60,S60,T60)</f>
        <v>26</v>
      </c>
      <c r="L60" s="22">
        <f>SUM(M60:R60)</f>
        <v>26</v>
      </c>
      <c r="M60" s="22"/>
      <c r="N60" s="22"/>
      <c r="O60" s="22">
        <v>26</v>
      </c>
      <c r="P60" s="22"/>
      <c r="Q60" s="22"/>
      <c r="R60" s="22"/>
      <c r="S60" s="21"/>
      <c r="T60" s="21"/>
      <c r="U60" s="21"/>
      <c r="V60" s="27" t="s">
        <v>78</v>
      </c>
      <c r="W60" s="27" t="s">
        <v>365</v>
      </c>
      <c r="X60" s="66" t="s">
        <v>366</v>
      </c>
      <c r="Y60" s="27" t="s">
        <v>46</v>
      </c>
      <c r="Z60" s="27" t="s">
        <v>47</v>
      </c>
      <c r="AA60" s="21"/>
    </row>
    <row r="61" s="10" customFormat="1" ht="15.75" spans="1:24">
      <c r="A61" s="10" t="s">
        <v>367</v>
      </c>
      <c r="X61" s="10" t="s">
        <v>368</v>
      </c>
    </row>
  </sheetData>
  <sheetProtection formatCells="0" formatRows="0" insertRows="0" deleteRows="0" autoFilter="0"/>
  <mergeCells count="42">
    <mergeCell ref="A1:AA1"/>
    <mergeCell ref="A2:E2"/>
    <mergeCell ref="W2:AA2"/>
    <mergeCell ref="K3:U3"/>
    <mergeCell ref="L4:R4"/>
    <mergeCell ref="A6:F6"/>
    <mergeCell ref="B7:F7"/>
    <mergeCell ref="B29:F29"/>
    <mergeCell ref="B35:F35"/>
    <mergeCell ref="B53:F53"/>
    <mergeCell ref="B55:F55"/>
    <mergeCell ref="B57:F57"/>
    <mergeCell ref="B59:F59"/>
    <mergeCell ref="A61:C61"/>
    <mergeCell ref="A3:A5"/>
    <mergeCell ref="A23:A24"/>
    <mergeCell ref="B3:B5"/>
    <mergeCell ref="B23:B24"/>
    <mergeCell ref="C3:C5"/>
    <mergeCell ref="C23:C24"/>
    <mergeCell ref="D3:D5"/>
    <mergeCell ref="E3:E5"/>
    <mergeCell ref="E23:E24"/>
    <mergeCell ref="F3:F5"/>
    <mergeCell ref="F23:F24"/>
    <mergeCell ref="G3:G5"/>
    <mergeCell ref="H3:H5"/>
    <mergeCell ref="I3:I5"/>
    <mergeCell ref="J3:J5"/>
    <mergeCell ref="K4:K5"/>
    <mergeCell ref="S4:S5"/>
    <mergeCell ref="T4:T5"/>
    <mergeCell ref="U4:U5"/>
    <mergeCell ref="V3:V5"/>
    <mergeCell ref="V23:V24"/>
    <mergeCell ref="W3:W5"/>
    <mergeCell ref="W23:W24"/>
    <mergeCell ref="X3:X5"/>
    <mergeCell ref="X23:X24"/>
    <mergeCell ref="Y3:Y5"/>
    <mergeCell ref="Z3:Z5"/>
    <mergeCell ref="AA3:AA5"/>
  </mergeCells>
  <conditionalFormatting sqref="H11">
    <cfRule type="duplicateValues" dxfId="0" priority="1"/>
  </conditionalFormatting>
  <pageMargins left="0.708333333333333" right="0.275" top="0.511805555555556" bottom="0.472222222222222" header="0" footer="0.393055555555556"/>
  <pageSetup paperSize="8" scale="43"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Administrator</cp:lastModifiedBy>
  <dcterms:created xsi:type="dcterms:W3CDTF">2022-10-19T04:01:00Z</dcterms:created>
  <dcterms:modified xsi:type="dcterms:W3CDTF">2024-01-31T11:13:38Z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y fmtid="{D5CDD505-2E9C-101B-9397-08002B2CF9AE}" pid="3" name="ICV">
    <vt:lpwstr>869B1ADBA6174FD09EB4A201D013CD58_13</vt:lpwstr>
  </property>
  <property fmtid="{D5CDD505-2E9C-101B-9397-08002B2CF9AE}" pid="4" name="KSOReadingLayout">
    <vt:bool>true</vt:bool>
  </property>
</Properties>
</file>