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15"/>
  </bookViews>
  <sheets>
    <sheet name="Sheet1" sheetId="1" r:id="rId1"/>
  </sheets>
  <definedNames>
    <definedName name="_xlnm._FilterDatabase" localSheetId="0" hidden="1">Sheet1!$A$3:$M$21</definedName>
  </definedNames>
  <calcPr calcId="144525"/>
</workbook>
</file>

<file path=xl/sharedStrings.xml><?xml version="1.0" encoding="utf-8"?>
<sst xmlns="http://schemas.openxmlformats.org/spreadsheetml/2006/main" count="93" uniqueCount="42">
  <si>
    <t>2023年巴楚县面向社会公开招聘政府专职队（文）员总成绩及体检入围人员名单公示</t>
  </si>
  <si>
    <t>序号</t>
  </si>
  <si>
    <t>姓名</t>
  </si>
  <si>
    <t>性别</t>
  </si>
  <si>
    <t>岗位编号</t>
  </si>
  <si>
    <t>资格审查</t>
  </si>
  <si>
    <t>体能测试平均分</t>
  </si>
  <si>
    <t>体能成绩得分</t>
  </si>
  <si>
    <t>笔试成绩</t>
  </si>
  <si>
    <t>笔试成绩得分</t>
  </si>
  <si>
    <t>面试成绩</t>
  </si>
  <si>
    <t>面试成绩得分</t>
  </si>
  <si>
    <t>总成绩</t>
  </si>
  <si>
    <t>备注</t>
  </si>
  <si>
    <t>是否入围体检</t>
  </si>
  <si>
    <t>薛斌春</t>
  </si>
  <si>
    <t>男</t>
  </si>
  <si>
    <t>合格</t>
  </si>
  <si>
    <t>是</t>
  </si>
  <si>
    <t>依热沙提·艾买尔</t>
  </si>
  <si>
    <t>努尔艾合买提·艾力</t>
  </si>
  <si>
    <t>木合塔尔·艾尔肯</t>
  </si>
  <si>
    <t>计算机等级证书+5</t>
  </si>
  <si>
    <t>否</t>
  </si>
  <si>
    <t>迪力沙提·司迪克</t>
  </si>
  <si>
    <t>李强</t>
  </si>
  <si>
    <t>退伍士兵+3</t>
  </si>
  <si>
    <t>吉苏尔·米拉地里</t>
  </si>
  <si>
    <t>米尔艾合麦提·阿木提</t>
  </si>
  <si>
    <t>排祖拉·阿卜来海提</t>
  </si>
  <si>
    <t>阿布都拉·买买提</t>
  </si>
  <si>
    <t>二级运动员+计算机证书+5</t>
  </si>
  <si>
    <t>艾孜提力·依明</t>
  </si>
  <si>
    <t>阿力木·达吾提</t>
  </si>
  <si>
    <t>柔则尼亚孜·太外库力</t>
  </si>
  <si>
    <t>艾麦提江·买买提吐逊</t>
  </si>
  <si>
    <t>阿布都热依木·热合曼</t>
  </si>
  <si>
    <t>艾合买提·安尼瓦尔</t>
  </si>
  <si>
    <t>艾合麦提·艾麦提</t>
  </si>
  <si>
    <t>缺考</t>
  </si>
  <si>
    <t>取消成绩</t>
  </si>
  <si>
    <t>备注：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</si>
</sst>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</numFmts>
  <fonts count="24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16" fillId="12" borderId="5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1"/>
  <sheetViews>
    <sheetView tabSelected="1" zoomScale="130" zoomScaleNormal="130" workbookViewId="0">
      <selection activeCell="G11" sqref="G11"/>
    </sheetView>
  </sheetViews>
  <sheetFormatPr defaultColWidth="9" defaultRowHeight="13.5"/>
  <cols>
    <col min="1" max="1" width="5.025" customWidth="1"/>
    <col min="2" max="2" width="21.7" customWidth="1"/>
    <col min="3" max="3" width="6.25833333333333" customWidth="1"/>
    <col min="7" max="7" width="10.1916666666667" customWidth="1"/>
    <col min="12" max="13" width="12.625"/>
  </cols>
  <sheetData>
    <row r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27" spans="1:14">
      <c r="A3" s="2" t="s">
        <v>1</v>
      </c>
      <c r="B3" s="3" t="s">
        <v>2</v>
      </c>
      <c r="C3" s="3" t="s">
        <v>3</v>
      </c>
      <c r="D3" s="3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8" t="s">
        <v>14</v>
      </c>
    </row>
    <row r="4" ht="25" customHeight="1" spans="1:14">
      <c r="A4" s="4">
        <v>1</v>
      </c>
      <c r="B4" s="2" t="s">
        <v>15</v>
      </c>
      <c r="C4" s="4" t="s">
        <v>16</v>
      </c>
      <c r="D4" s="2">
        <v>4001</v>
      </c>
      <c r="E4" s="4" t="s">
        <v>17</v>
      </c>
      <c r="F4" s="5">
        <v>75</v>
      </c>
      <c r="G4" s="5">
        <f>F4*0.7</f>
        <v>52.5</v>
      </c>
      <c r="H4" s="6">
        <v>74</v>
      </c>
      <c r="I4" s="9">
        <f t="shared" ref="I4:I20" si="0">H4*0.15</f>
        <v>11.1</v>
      </c>
      <c r="J4" s="5">
        <v>79.33</v>
      </c>
      <c r="K4" s="5">
        <f t="shared" ref="K4:K20" si="1">J4*0.15</f>
        <v>11.8995</v>
      </c>
      <c r="L4" s="5">
        <f t="shared" ref="L4:L20" si="2">G4+I4+K4</f>
        <v>75.4995</v>
      </c>
      <c r="M4" s="10"/>
      <c r="N4" s="4" t="s">
        <v>18</v>
      </c>
    </row>
    <row r="5" ht="25" customHeight="1" spans="1:14">
      <c r="A5" s="4">
        <v>2</v>
      </c>
      <c r="B5" s="2" t="s">
        <v>19</v>
      </c>
      <c r="C5" s="4" t="s">
        <v>16</v>
      </c>
      <c r="D5" s="2">
        <v>4001</v>
      </c>
      <c r="E5" s="4" t="s">
        <v>17</v>
      </c>
      <c r="F5" s="5">
        <v>65</v>
      </c>
      <c r="G5" s="5">
        <f>F5*0.7</f>
        <v>45.5</v>
      </c>
      <c r="H5" s="6">
        <v>66</v>
      </c>
      <c r="I5" s="9">
        <f t="shared" si="0"/>
        <v>9.9</v>
      </c>
      <c r="J5" s="5">
        <v>74.33</v>
      </c>
      <c r="K5" s="5">
        <f t="shared" si="1"/>
        <v>11.1495</v>
      </c>
      <c r="L5" s="5">
        <f t="shared" si="2"/>
        <v>66.5495</v>
      </c>
      <c r="M5" s="10"/>
      <c r="N5" s="4" t="s">
        <v>18</v>
      </c>
    </row>
    <row r="6" ht="25" customHeight="1" spans="1:14">
      <c r="A6" s="4">
        <v>3</v>
      </c>
      <c r="B6" s="2" t="s">
        <v>20</v>
      </c>
      <c r="C6" s="4" t="s">
        <v>16</v>
      </c>
      <c r="D6" s="2">
        <v>4002</v>
      </c>
      <c r="E6" s="4" t="s">
        <v>17</v>
      </c>
      <c r="F6" s="5">
        <v>72.5</v>
      </c>
      <c r="G6" s="5">
        <f>F6*0.3</f>
        <v>21.75</v>
      </c>
      <c r="H6" s="6">
        <v>79</v>
      </c>
      <c r="I6" s="9">
        <f>H6*0.35</f>
        <v>27.65</v>
      </c>
      <c r="J6" s="5">
        <v>78</v>
      </c>
      <c r="K6" s="5">
        <f>J6*0.35</f>
        <v>27.3</v>
      </c>
      <c r="L6" s="5">
        <f t="shared" si="2"/>
        <v>76.7</v>
      </c>
      <c r="M6" s="10"/>
      <c r="N6" s="4" t="s">
        <v>18</v>
      </c>
    </row>
    <row r="7" ht="25" customHeight="1" spans="1:14">
      <c r="A7" s="4">
        <v>4</v>
      </c>
      <c r="B7" s="2" t="s">
        <v>21</v>
      </c>
      <c r="C7" s="4" t="s">
        <v>16</v>
      </c>
      <c r="D7" s="2">
        <v>4002</v>
      </c>
      <c r="E7" s="4" t="s">
        <v>17</v>
      </c>
      <c r="F7" s="5">
        <v>68.75</v>
      </c>
      <c r="G7" s="5">
        <f>F7*0.3</f>
        <v>20.625</v>
      </c>
      <c r="H7" s="6">
        <v>70</v>
      </c>
      <c r="I7" s="9">
        <f>H7*0.35</f>
        <v>24.5</v>
      </c>
      <c r="J7" s="5">
        <v>69.33</v>
      </c>
      <c r="K7" s="5">
        <f>J7*0.35</f>
        <v>24.2655</v>
      </c>
      <c r="L7" s="5">
        <f>G7+I7+K7+5</f>
        <v>74.3905</v>
      </c>
      <c r="M7" s="11" t="s">
        <v>22</v>
      </c>
      <c r="N7" s="4" t="s">
        <v>23</v>
      </c>
    </row>
    <row r="8" ht="25" customHeight="1" spans="1:14">
      <c r="A8" s="4">
        <v>5</v>
      </c>
      <c r="B8" s="2" t="s">
        <v>24</v>
      </c>
      <c r="C8" s="4" t="s">
        <v>16</v>
      </c>
      <c r="D8" s="2">
        <v>4002</v>
      </c>
      <c r="E8" s="4" t="s">
        <v>17</v>
      </c>
      <c r="F8" s="5">
        <v>81.25</v>
      </c>
      <c r="G8" s="5">
        <f>F8*0.3</f>
        <v>24.375</v>
      </c>
      <c r="H8" s="6">
        <v>69</v>
      </c>
      <c r="I8" s="9">
        <f>H8*0.35</f>
        <v>24.15</v>
      </c>
      <c r="J8" s="5">
        <v>78</v>
      </c>
      <c r="K8" s="5">
        <f>J8*0.35</f>
        <v>27.3</v>
      </c>
      <c r="L8" s="5">
        <f t="shared" si="2"/>
        <v>75.825</v>
      </c>
      <c r="M8" s="10"/>
      <c r="N8" s="4" t="s">
        <v>23</v>
      </c>
    </row>
    <row r="9" ht="25" customHeight="1" spans="1:14">
      <c r="A9" s="4">
        <v>6</v>
      </c>
      <c r="B9" s="2" t="s">
        <v>25</v>
      </c>
      <c r="C9" s="4" t="s">
        <v>16</v>
      </c>
      <c r="D9" s="2">
        <v>4003</v>
      </c>
      <c r="E9" s="4" t="s">
        <v>17</v>
      </c>
      <c r="F9" s="5">
        <v>70</v>
      </c>
      <c r="G9" s="5">
        <f t="shared" ref="G9:G20" si="3">F9*0.7</f>
        <v>49</v>
      </c>
      <c r="H9" s="6">
        <v>69</v>
      </c>
      <c r="I9" s="9">
        <f t="shared" si="0"/>
        <v>10.35</v>
      </c>
      <c r="J9" s="5">
        <v>81.33</v>
      </c>
      <c r="K9" s="5">
        <f t="shared" si="1"/>
        <v>12.1995</v>
      </c>
      <c r="L9" s="5">
        <f>G9+I9+K9+3</f>
        <v>74.5495</v>
      </c>
      <c r="M9" s="10" t="s">
        <v>26</v>
      </c>
      <c r="N9" s="4" t="s">
        <v>18</v>
      </c>
    </row>
    <row r="10" ht="25" customHeight="1" spans="1:14">
      <c r="A10" s="4">
        <v>7</v>
      </c>
      <c r="B10" s="2" t="s">
        <v>27</v>
      </c>
      <c r="C10" s="4" t="s">
        <v>16</v>
      </c>
      <c r="D10" s="2">
        <v>4003</v>
      </c>
      <c r="E10" s="4" t="s">
        <v>17</v>
      </c>
      <c r="F10" s="5">
        <v>62.5</v>
      </c>
      <c r="G10" s="5">
        <f t="shared" si="3"/>
        <v>43.75</v>
      </c>
      <c r="H10" s="6">
        <v>67</v>
      </c>
      <c r="I10" s="9">
        <f t="shared" si="0"/>
        <v>10.05</v>
      </c>
      <c r="J10" s="5">
        <v>77.33</v>
      </c>
      <c r="K10" s="5">
        <f t="shared" si="1"/>
        <v>11.5995</v>
      </c>
      <c r="L10" s="5">
        <f t="shared" si="2"/>
        <v>65.3995</v>
      </c>
      <c r="M10" s="10"/>
      <c r="N10" s="4" t="s">
        <v>23</v>
      </c>
    </row>
    <row r="11" ht="25" customHeight="1" spans="1:14">
      <c r="A11" s="4">
        <v>8</v>
      </c>
      <c r="B11" s="2" t="s">
        <v>28</v>
      </c>
      <c r="C11" s="4" t="s">
        <v>16</v>
      </c>
      <c r="D11" s="2">
        <v>4003</v>
      </c>
      <c r="E11" s="4" t="s">
        <v>17</v>
      </c>
      <c r="F11" s="5">
        <v>66.67</v>
      </c>
      <c r="G11" s="5">
        <f t="shared" si="3"/>
        <v>46.669</v>
      </c>
      <c r="H11" s="6">
        <v>63</v>
      </c>
      <c r="I11" s="9">
        <f t="shared" si="0"/>
        <v>9.45</v>
      </c>
      <c r="J11" s="5">
        <v>70</v>
      </c>
      <c r="K11" s="5">
        <f t="shared" si="1"/>
        <v>10.5</v>
      </c>
      <c r="L11" s="5">
        <f>G11+I11+K11+3</f>
        <v>69.619</v>
      </c>
      <c r="M11" s="10" t="s">
        <v>26</v>
      </c>
      <c r="N11" s="4" t="s">
        <v>23</v>
      </c>
    </row>
    <row r="12" ht="25" customHeight="1" spans="1:14">
      <c r="A12" s="4">
        <v>9</v>
      </c>
      <c r="B12" s="2" t="s">
        <v>29</v>
      </c>
      <c r="C12" s="4" t="s">
        <v>16</v>
      </c>
      <c r="D12" s="2">
        <v>4003</v>
      </c>
      <c r="E12" s="4" t="s">
        <v>17</v>
      </c>
      <c r="F12" s="5">
        <v>77.5</v>
      </c>
      <c r="G12" s="5">
        <f t="shared" si="3"/>
        <v>54.25</v>
      </c>
      <c r="H12" s="6">
        <v>62</v>
      </c>
      <c r="I12" s="9">
        <f t="shared" si="0"/>
        <v>9.3</v>
      </c>
      <c r="J12" s="5">
        <v>81</v>
      </c>
      <c r="K12" s="5">
        <f t="shared" si="1"/>
        <v>12.15</v>
      </c>
      <c r="L12" s="5">
        <f t="shared" si="2"/>
        <v>75.7</v>
      </c>
      <c r="M12" s="10"/>
      <c r="N12" s="4" t="s">
        <v>18</v>
      </c>
    </row>
    <row r="13" ht="25" customHeight="1" spans="1:14">
      <c r="A13" s="4">
        <v>10</v>
      </c>
      <c r="B13" s="2" t="s">
        <v>30</v>
      </c>
      <c r="C13" s="4" t="s">
        <v>16</v>
      </c>
      <c r="D13" s="2">
        <v>4003</v>
      </c>
      <c r="E13" s="4" t="s">
        <v>17</v>
      </c>
      <c r="F13" s="5">
        <v>69.17</v>
      </c>
      <c r="G13" s="5">
        <f t="shared" si="3"/>
        <v>48.419</v>
      </c>
      <c r="H13" s="6">
        <v>62</v>
      </c>
      <c r="I13" s="9">
        <f t="shared" si="0"/>
        <v>9.3</v>
      </c>
      <c r="J13" s="5">
        <v>78.66</v>
      </c>
      <c r="K13" s="5">
        <f t="shared" si="1"/>
        <v>11.799</v>
      </c>
      <c r="L13" s="5">
        <f>G13+I13+K13+5</f>
        <v>74.518</v>
      </c>
      <c r="M13" s="11" t="s">
        <v>31</v>
      </c>
      <c r="N13" s="4" t="s">
        <v>23</v>
      </c>
    </row>
    <row r="14" ht="25" customHeight="1" spans="1:14">
      <c r="A14" s="4">
        <v>11</v>
      </c>
      <c r="B14" s="2" t="s">
        <v>32</v>
      </c>
      <c r="C14" s="4" t="s">
        <v>16</v>
      </c>
      <c r="D14" s="2">
        <v>4003</v>
      </c>
      <c r="E14" s="4" t="s">
        <v>17</v>
      </c>
      <c r="F14" s="5">
        <v>67.5</v>
      </c>
      <c r="G14" s="5">
        <f t="shared" si="3"/>
        <v>47.25</v>
      </c>
      <c r="H14" s="6">
        <v>60</v>
      </c>
      <c r="I14" s="9">
        <f t="shared" si="0"/>
        <v>9</v>
      </c>
      <c r="J14" s="5">
        <v>71</v>
      </c>
      <c r="K14" s="5">
        <f t="shared" si="1"/>
        <v>10.65</v>
      </c>
      <c r="L14" s="5">
        <f>G14+I14+K14+3</f>
        <v>69.9</v>
      </c>
      <c r="M14" s="10" t="s">
        <v>26</v>
      </c>
      <c r="N14" s="4" t="s">
        <v>23</v>
      </c>
    </row>
    <row r="15" ht="25" customHeight="1" spans="1:14">
      <c r="A15" s="4">
        <v>12</v>
      </c>
      <c r="B15" s="2" t="s">
        <v>33</v>
      </c>
      <c r="C15" s="4" t="s">
        <v>16</v>
      </c>
      <c r="D15" s="2">
        <v>4003</v>
      </c>
      <c r="E15" s="4" t="s">
        <v>17</v>
      </c>
      <c r="F15" s="5">
        <v>66.67</v>
      </c>
      <c r="G15" s="5">
        <f t="shared" si="3"/>
        <v>46.669</v>
      </c>
      <c r="H15" s="6">
        <v>59</v>
      </c>
      <c r="I15" s="9">
        <f t="shared" si="0"/>
        <v>8.85</v>
      </c>
      <c r="J15" s="5">
        <v>51.66</v>
      </c>
      <c r="K15" s="5">
        <f t="shared" si="1"/>
        <v>7.749</v>
      </c>
      <c r="L15" s="5">
        <f t="shared" si="2"/>
        <v>63.268</v>
      </c>
      <c r="M15" s="10"/>
      <c r="N15" s="4" t="s">
        <v>23</v>
      </c>
    </row>
    <row r="16" ht="25" customHeight="1" spans="1:14">
      <c r="A16" s="4">
        <v>13</v>
      </c>
      <c r="B16" s="2" t="s">
        <v>34</v>
      </c>
      <c r="C16" s="4" t="s">
        <v>16</v>
      </c>
      <c r="D16" s="2">
        <v>4003</v>
      </c>
      <c r="E16" s="4" t="s">
        <v>17</v>
      </c>
      <c r="F16" s="5">
        <v>70.83</v>
      </c>
      <c r="G16" s="5">
        <f t="shared" si="3"/>
        <v>49.581</v>
      </c>
      <c r="H16" s="6">
        <v>58</v>
      </c>
      <c r="I16" s="9">
        <f t="shared" si="0"/>
        <v>8.7</v>
      </c>
      <c r="J16" s="5">
        <v>73.66</v>
      </c>
      <c r="K16" s="5">
        <f t="shared" si="1"/>
        <v>11.049</v>
      </c>
      <c r="L16" s="5">
        <f>G16+I16+K16+3</f>
        <v>72.33</v>
      </c>
      <c r="M16" s="10" t="s">
        <v>26</v>
      </c>
      <c r="N16" s="4" t="s">
        <v>23</v>
      </c>
    </row>
    <row r="17" ht="25" customHeight="1" spans="1:14">
      <c r="A17" s="4">
        <v>14</v>
      </c>
      <c r="B17" s="2" t="s">
        <v>35</v>
      </c>
      <c r="C17" s="4" t="s">
        <v>16</v>
      </c>
      <c r="D17" s="2">
        <v>4003</v>
      </c>
      <c r="E17" s="4" t="s">
        <v>17</v>
      </c>
      <c r="F17" s="5">
        <v>80</v>
      </c>
      <c r="G17" s="5">
        <f t="shared" si="3"/>
        <v>56</v>
      </c>
      <c r="H17" s="6">
        <v>56</v>
      </c>
      <c r="I17" s="9">
        <f t="shared" si="0"/>
        <v>8.4</v>
      </c>
      <c r="J17" s="5">
        <v>71.66</v>
      </c>
      <c r="K17" s="5">
        <f t="shared" si="1"/>
        <v>10.749</v>
      </c>
      <c r="L17" s="5">
        <f t="shared" si="2"/>
        <v>75.149</v>
      </c>
      <c r="M17" s="10"/>
      <c r="N17" s="4" t="s">
        <v>18</v>
      </c>
    </row>
    <row r="18" ht="25" customHeight="1" spans="1:14">
      <c r="A18" s="4">
        <v>15</v>
      </c>
      <c r="B18" s="2" t="s">
        <v>36</v>
      </c>
      <c r="C18" s="4" t="s">
        <v>16</v>
      </c>
      <c r="D18" s="2">
        <v>4004</v>
      </c>
      <c r="E18" s="4" t="s">
        <v>17</v>
      </c>
      <c r="F18" s="5">
        <v>63.75</v>
      </c>
      <c r="G18" s="5">
        <f t="shared" si="3"/>
        <v>44.625</v>
      </c>
      <c r="H18" s="6">
        <v>56</v>
      </c>
      <c r="I18" s="9">
        <f t="shared" si="0"/>
        <v>8.4</v>
      </c>
      <c r="J18" s="5">
        <v>50.33</v>
      </c>
      <c r="K18" s="5">
        <f t="shared" si="1"/>
        <v>7.5495</v>
      </c>
      <c r="L18" s="5">
        <f t="shared" si="2"/>
        <v>60.5745</v>
      </c>
      <c r="M18" s="10"/>
      <c r="N18" s="4" t="s">
        <v>23</v>
      </c>
    </row>
    <row r="19" ht="25" customHeight="1" spans="1:14">
      <c r="A19" s="4">
        <v>16</v>
      </c>
      <c r="B19" s="2" t="s">
        <v>37</v>
      </c>
      <c r="C19" s="4" t="s">
        <v>16</v>
      </c>
      <c r="D19" s="2">
        <v>4004</v>
      </c>
      <c r="E19" s="4" t="s">
        <v>17</v>
      </c>
      <c r="F19" s="5">
        <v>88.75</v>
      </c>
      <c r="G19" s="5">
        <f t="shared" si="3"/>
        <v>62.125</v>
      </c>
      <c r="H19" s="6">
        <v>53</v>
      </c>
      <c r="I19" s="9">
        <f t="shared" si="0"/>
        <v>7.95</v>
      </c>
      <c r="J19" s="5">
        <v>76</v>
      </c>
      <c r="K19" s="5">
        <f t="shared" si="1"/>
        <v>11.4</v>
      </c>
      <c r="L19" s="5">
        <f>G19+I19+K19+3</f>
        <v>84.475</v>
      </c>
      <c r="M19" s="10" t="s">
        <v>26</v>
      </c>
      <c r="N19" s="4" t="s">
        <v>18</v>
      </c>
    </row>
    <row r="20" ht="25" customHeight="1" spans="1:14">
      <c r="A20" s="4">
        <v>17</v>
      </c>
      <c r="B20" s="2" t="s">
        <v>38</v>
      </c>
      <c r="C20" s="4" t="s">
        <v>16</v>
      </c>
      <c r="D20" s="2">
        <v>4004</v>
      </c>
      <c r="E20" s="4" t="s">
        <v>17</v>
      </c>
      <c r="F20" s="5">
        <v>76.25</v>
      </c>
      <c r="G20" s="5">
        <f t="shared" si="3"/>
        <v>53.375</v>
      </c>
      <c r="H20" s="6">
        <v>52</v>
      </c>
      <c r="I20" s="9">
        <f t="shared" si="0"/>
        <v>7.8</v>
      </c>
      <c r="J20" s="5" t="s">
        <v>39</v>
      </c>
      <c r="K20" s="5"/>
      <c r="L20" s="12" t="s">
        <v>40</v>
      </c>
      <c r="M20" s="8"/>
      <c r="N20" s="4" t="s">
        <v>23</v>
      </c>
    </row>
    <row r="21" ht="25" customHeight="1" spans="1:14">
      <c r="A21" s="7" t="s">
        <v>41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</sheetData>
  <autoFilter ref="A3:M21">
    <extLst/>
  </autoFilter>
  <mergeCells count="2">
    <mergeCell ref="A21:N21"/>
    <mergeCell ref="A1:N2"/>
  </mergeCells>
  <pageMargins left="0.432638888888889" right="0.236111111111111" top="0.275" bottom="0.156944444444444" header="0.236111111111111" footer="0.196527777777778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2023-12-08T07:32:00Z</dcterms:created>
  <dcterms:modified xsi:type="dcterms:W3CDTF">2023-12-11T09:24:55Z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D93AAFB3513B4EC181E3B92EDB9DC461</vt:lpwstr>
  </property>
  <property fmtid="{D5CDD505-2E9C-101B-9397-08002B2CF9AE}" pid="3" name="KSOProductBuildVer">
    <vt:lpwstr>2052-11.8.2.9022</vt:lpwstr>
  </property>
  <property fmtid="{D5CDD505-2E9C-101B-9397-08002B2CF9AE}" pid="4" name="KSOReadingLayout">
    <vt:bool>true</vt:bool>
  </property>
</Properties>
</file>